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uildagil.sharepoint.com/teams/181074/Freigegebene Dokumente/LUKS_Allgemein/Kennzeichnungssystem/Muster_Schemas/"/>
    </mc:Choice>
  </mc:AlternateContent>
  <xr:revisionPtr revIDLastSave="218" documentId="13_ncr:1_{AFB89E9D-20D9-48A8-9CCE-B4C74308E4D0}" xr6:coauthVersionLast="47" xr6:coauthVersionMax="47" xr10:uidLastSave="{FD67FE36-9D7A-4C8C-9896-750A2D54A2BC}"/>
  <bookViews>
    <workbookView xWindow="-120" yWindow="-120" windowWidth="29040" windowHeight="15840" tabRatio="859" firstSheet="1" activeTab="1" xr2:uid="{00000000-000D-0000-FFFF-FFFF00000000}"/>
  </bookViews>
  <sheets>
    <sheet name="Org" sheetId="1" state="hidden" r:id="rId1"/>
    <sheet name="BMA" sheetId="2" r:id="rId2"/>
  </sheets>
  <definedNames>
    <definedName name="_xlnm._FilterDatabase" localSheetId="1" hidden="1">BMA!$A$10:$BS$22</definedName>
    <definedName name="_xlnm.Print_Area" localSheetId="1">BMA!$A$2:$BF$22</definedName>
    <definedName name="_xlnm.Print_Titles" localSheetId="1">BMA!$2:$4</definedName>
    <definedName name="Z_4B2F7C3C_B9CE_4A95_BE83_2B4FCCDB7A67_.wvu.FilterData" localSheetId="1" hidden="1">BMA!$A$10:$BS$22</definedName>
    <definedName name="Z_4B2F7C3C_B9CE_4A95_BE83_2B4FCCDB7A67_.wvu.PrintArea" localSheetId="1" hidden="1">BMA!$A$2:$BF$22</definedName>
    <definedName name="Z_4B2F7C3C_B9CE_4A95_BE83_2B4FCCDB7A67_.wvu.PrintTitles" localSheetId="1" hidden="1">BMA!$2:$4</definedName>
    <definedName name="Z_4B2F7C3C_B9CE_4A95_BE83_2B4FCCDB7A67_.wvu.Rows" localSheetId="0" hidden="1">Org!$58:$59,Org!$80:$81</definedName>
    <definedName name="Z_551863EE_E927_435B_9A7E_A9048DAF19B1_.wvu.FilterData" localSheetId="1" hidden="1">BMA!$A$10:$BS$22</definedName>
    <definedName name="Z_551863EE_E927_435B_9A7E_A9048DAF19B1_.wvu.PrintArea" localSheetId="1" hidden="1">BMA!$A$2:$BF$22</definedName>
    <definedName name="Z_551863EE_E927_435B_9A7E_A9048DAF19B1_.wvu.PrintTitles" localSheetId="1" hidden="1">BMA!$2:$4</definedName>
    <definedName name="Z_551863EE_E927_435B_9A7E_A9048DAF19B1_.wvu.Rows" localSheetId="0" hidden="1">Org!$58:$59,Org!$80:$81</definedName>
    <definedName name="Z_C990133B_D955_4603_B0C3_41C0D8DDE048_.wvu.FilterData" localSheetId="1" hidden="1">BMA!$A$10:$BS$22</definedName>
    <definedName name="Z_C990133B_D955_4603_B0C3_41C0D8DDE048_.wvu.PrintArea" localSheetId="1" hidden="1">BMA!$A$2:$BF$22</definedName>
    <definedName name="Z_C990133B_D955_4603_B0C3_41C0D8DDE048_.wvu.PrintTitles" localSheetId="1" hidden="1">BMA!$2:$4</definedName>
    <definedName name="Z_C990133B_D955_4603_B0C3_41C0D8DDE048_.wvu.Rows" localSheetId="0" hidden="1">Org!$58:$59,Org!$80:$81</definedName>
  </definedNames>
  <calcPr calcId="191028"/>
  <customWorkbookViews>
    <customWorkbookView name="Petrich Máté - Persönliche Ansicht" guid="{C990133B-D955-4603-B0C3-41C0D8DDE048}" mergeInterval="0" personalView="1" maximized="1" xWindow="-1928" yWindow="-8" windowWidth="1936" windowHeight="1056" tabRatio="859" activeSheetId="5"/>
    <customWorkbookView name="Standard" guid="{4B2F7C3C-B9CE-4A95-BE83-2B4FCCDB7A67}" maximized="1" xWindow="-3848" yWindow="-8" windowWidth="1936" windowHeight="1056" tabRatio="716" activeSheetId="4"/>
    <customWorkbookView name="Weber Cyrill - Persönliche Ansicht" guid="{551863EE-E927-435B-9A7E-A9048DAF19B1}" mergeInterval="0" personalView="1" maximized="1" xWindow="-8" yWindow="-8" windowWidth="1696" windowHeight="1026" tabRatio="859" activeSheetId="6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7" i="1" l="1"/>
  <c r="A26" i="1"/>
  <c r="A13" i="1"/>
  <c r="A12" i="1"/>
  <c r="H12" i="1" l="1"/>
  <c r="J76" i="1" l="1"/>
  <c r="D76" i="1"/>
  <c r="Q27" i="1"/>
  <c r="Q26" i="1"/>
  <c r="H26" i="1"/>
  <c r="N27" i="1" l="1"/>
  <c r="K27" i="1"/>
  <c r="N73" i="1" s="1"/>
  <c r="H27" i="1"/>
  <c r="N26" i="1"/>
  <c r="K26" i="1"/>
  <c r="H73" i="1" l="1"/>
  <c r="D35" i="1"/>
  <c r="D37" i="1"/>
  <c r="D32" i="1"/>
  <c r="D29" i="1"/>
  <c r="D33" i="1"/>
  <c r="D30" i="1"/>
  <c r="D38" i="1"/>
  <c r="K13" i="1"/>
  <c r="H13" i="1"/>
  <c r="J73" i="1" s="1"/>
  <c r="K12" i="1"/>
  <c r="D73" i="1"/>
  <c r="N12" i="1" l="1"/>
  <c r="D51" i="1"/>
  <c r="N13" i="1"/>
</calcChain>
</file>

<file path=xl/sharedStrings.xml><?xml version="1.0" encoding="utf-8"?>
<sst xmlns="http://schemas.openxmlformats.org/spreadsheetml/2006/main" count="1562" uniqueCount="177">
  <si>
    <t>Bezeichnung Schaltschrank</t>
  </si>
  <si>
    <t>Areal</t>
  </si>
  <si>
    <t>Trenn-zeichen</t>
  </si>
  <si>
    <t>Ort</t>
  </si>
  <si>
    <t>Geschoss</t>
  </si>
  <si>
    <t>Raum</t>
  </si>
  <si>
    <t>SGK</t>
  </si>
  <si>
    <t>SGK Nr.</t>
  </si>
  <si>
    <t>Klartext</t>
  </si>
  <si>
    <t>5</t>
  </si>
  <si>
    <t>Zeichen</t>
  </si>
  <si>
    <t>LU</t>
  </si>
  <si>
    <t>-</t>
  </si>
  <si>
    <t>02</t>
  </si>
  <si>
    <t>U1</t>
  </si>
  <si>
    <t>021A9</t>
  </si>
  <si>
    <t>SL</t>
  </si>
  <si>
    <t>001</t>
  </si>
  <si>
    <t>:</t>
  </si>
  <si>
    <t>Lüftungszentrale 1</t>
  </si>
  <si>
    <t>028A5</t>
  </si>
  <si>
    <t>003</t>
  </si>
  <si>
    <t>Lüftungszentrale 3</t>
  </si>
  <si>
    <t>Schaltschrank</t>
  </si>
  <si>
    <t>Bezeichnung</t>
  </si>
  <si>
    <t>Beispiel Bezeichnung Schaltschrank</t>
  </si>
  <si>
    <t>Bezeichnung Anlage / Apparate</t>
  </si>
  <si>
    <t>Anlage</t>
  </si>
  <si>
    <t>Anlage-Nr.</t>
  </si>
  <si>
    <t>Apparate</t>
  </si>
  <si>
    <t>Apparate Nr.</t>
  </si>
  <si>
    <t>Funktion</t>
  </si>
  <si>
    <t>Funktion Nr.</t>
  </si>
  <si>
    <t>3</t>
  </si>
  <si>
    <t>LA</t>
  </si>
  <si>
    <t>M</t>
  </si>
  <si>
    <t>SB</t>
  </si>
  <si>
    <t>01</t>
  </si>
  <si>
    <t>ZUL-Ventilator</t>
  </si>
  <si>
    <t>LB</t>
  </si>
  <si>
    <t>005</t>
  </si>
  <si>
    <t>B</t>
  </si>
  <si>
    <t>MT</t>
  </si>
  <si>
    <t>Raumtemperatur</t>
  </si>
  <si>
    <t>Technik-Bezeichnung</t>
  </si>
  <si>
    <t>Beispiel Bezeichnung Anlage / Apparate</t>
  </si>
  <si>
    <t>Beispiel Anlage</t>
  </si>
  <si>
    <t>= Lüftung Nebenräume im 1.UG Raum (Standort Koordinaten)</t>
  </si>
  <si>
    <t>= Lüftung Bettenzimmer 2 im 2.OG Raum (Standort Koordinaten)</t>
  </si>
  <si>
    <t>Beispiel Apparate</t>
  </si>
  <si>
    <t>= ZUL Ventilator im 1.UG Raum (Standort Koordinaten)</t>
  </si>
  <si>
    <t>= Raumfühler im 2.OG Raum (Standort Koordinaten)</t>
  </si>
  <si>
    <t>Beispiel BIM</t>
  </si>
  <si>
    <t>Beispiel Anzeige GA</t>
  </si>
  <si>
    <t>= Schaltbefehl ZUL Ventilator im 1.UG Raum (Standort Koordinaten)</t>
  </si>
  <si>
    <t>= Istwert Raumfühler im 2.OG Raum (Standort Koordinaten)</t>
  </si>
  <si>
    <t>Bezeichnungsschilder Anlage</t>
  </si>
  <si>
    <t>Vorschlag:</t>
  </si>
  <si>
    <t xml:space="preserve"> </t>
  </si>
  <si>
    <t>Ort-SGK-Anlage</t>
  </si>
  <si>
    <t>100 mm</t>
  </si>
  <si>
    <t>Klartext Anlage</t>
  </si>
  <si>
    <t>200 mm</t>
  </si>
  <si>
    <t>Lüftung Nebenräume</t>
  </si>
  <si>
    <t>Auf die Gebäudebezeichnung kann verzichtet werden. Wenn mann vor dem Apparat steht, ist das Gebäude ja bekannt.</t>
  </si>
  <si>
    <t>Bei der Schildergrösse von 20x80mm (HxB) muss auf die Textlänge geachtet werden.</t>
  </si>
  <si>
    <t>Bezeichnungsschilder Apparate</t>
  </si>
  <si>
    <t>Apparat</t>
  </si>
  <si>
    <t>20 mm</t>
  </si>
  <si>
    <t>Klartext Apparat</t>
  </si>
  <si>
    <t>Strompfad</t>
  </si>
  <si>
    <t>80 mm</t>
  </si>
  <si>
    <t>122M2</t>
  </si>
  <si>
    <t>280B6</t>
  </si>
  <si>
    <t>Produktaspekt</t>
  </si>
  <si>
    <t>(+) Ortsaspekt</t>
  </si>
  <si>
    <t>(=) Funktionsaspekt</t>
  </si>
  <si>
    <t>(-) Produktaspekt</t>
  </si>
  <si>
    <t>Lifecycle</t>
  </si>
  <si>
    <t>Bemerkungen</t>
  </si>
  <si>
    <t xml:space="preserve"> + Ort</t>
  </si>
  <si>
    <t xml:space="preserve"> = Anlage - Apparat</t>
  </si>
  <si>
    <t>- Verteiler</t>
  </si>
  <si>
    <t>Informationen</t>
  </si>
  <si>
    <t>Gebäude</t>
  </si>
  <si>
    <t>Etage</t>
  </si>
  <si>
    <t>Raumbezeichnung</t>
  </si>
  <si>
    <t>Verteiler</t>
  </si>
  <si>
    <t>Alarm</t>
  </si>
  <si>
    <t>gem. Informationsmodell</t>
  </si>
  <si>
    <t>Trennzeichen</t>
  </si>
  <si>
    <t>Signaletik</t>
  </si>
  <si>
    <t>Anlage Typ</t>
  </si>
  <si>
    <t>Anlage Nr.</t>
  </si>
  <si>
    <t>Teilanlage Nr.</t>
  </si>
  <si>
    <t>Apparate Typ</t>
  </si>
  <si>
    <t>Gewerk</t>
  </si>
  <si>
    <t>Verteiler Typ</t>
  </si>
  <si>
    <t xml:space="preserve">Verteiler Nr. </t>
  </si>
  <si>
    <t>Unterverteiler</t>
  </si>
  <si>
    <t>Alarmrouting</t>
  </si>
  <si>
    <t>diverse Informationen gem. LUKS Informationsmodell</t>
  </si>
  <si>
    <t>+</t>
  </si>
  <si>
    <t>A</t>
  </si>
  <si>
    <t>X</t>
  </si>
  <si>
    <t>N</t>
  </si>
  <si>
    <t>.</t>
  </si>
  <si>
    <t>=</t>
  </si>
  <si>
    <t>_</t>
  </si>
  <si>
    <t>Max. 30 Zeichen</t>
  </si>
  <si>
    <t>Max. 25 Zeichen</t>
  </si>
  <si>
    <t>Max. 20 Zeichen</t>
  </si>
  <si>
    <t>#</t>
  </si>
  <si>
    <t>L</t>
  </si>
  <si>
    <t>U</t>
  </si>
  <si>
    <t>K</t>
  </si>
  <si>
    <t>T</t>
  </si>
  <si>
    <t>S</t>
  </si>
  <si>
    <t>H</t>
  </si>
  <si>
    <t>F</t>
  </si>
  <si>
    <t>gem. Infomodell</t>
  </si>
  <si>
    <t>GebaeudeID</t>
  </si>
  <si>
    <t>GeschossID</t>
  </si>
  <si>
    <t>RaumnummerSignaletik
(Raumattribut)</t>
  </si>
  <si>
    <t>AKS_Anlage</t>
  </si>
  <si>
    <t>AKS_Apparat</t>
  </si>
  <si>
    <t>AKS_Verteiler</t>
  </si>
  <si>
    <t>AKS_Automationsstation</t>
  </si>
  <si>
    <t>AKS_Datenpunkt</t>
  </si>
  <si>
    <t>AKS_Alarmrouting</t>
  </si>
  <si>
    <t>AKS_Klartext_Anlage</t>
  </si>
  <si>
    <t>AKS_Klartext_Apparat</t>
  </si>
  <si>
    <t>AKS_Klartext_Funktion</t>
  </si>
  <si>
    <t>E</t>
  </si>
  <si>
    <t>C</t>
  </si>
  <si>
    <t>P</t>
  </si>
  <si>
    <t>Störung</t>
  </si>
  <si>
    <t>Position</t>
  </si>
  <si>
    <t>Brandalarm</t>
  </si>
  <si>
    <t>Brandmeldezentrale LU24</t>
  </si>
  <si>
    <t>Brandmeldegruppe 420</t>
  </si>
  <si>
    <t>Rauchmelder 008</t>
  </si>
  <si>
    <t>Rauchmelder 009</t>
  </si>
  <si>
    <t>Rauchmelder 010</t>
  </si>
  <si>
    <t>Indikator 001</t>
  </si>
  <si>
    <t>Indikator 002</t>
  </si>
  <si>
    <t>Indikator 003</t>
  </si>
  <si>
    <t>Indikator 004</t>
  </si>
  <si>
    <t>Rauchmelder 001</t>
  </si>
  <si>
    <t>Rauchmelder 002</t>
  </si>
  <si>
    <t>Rauchmelder 003</t>
  </si>
  <si>
    <t>Rauchmelder 004</t>
  </si>
  <si>
    <t>Rauchmelder 005</t>
  </si>
  <si>
    <t>Handalarmaster 001</t>
  </si>
  <si>
    <t>Signalhorn 001</t>
  </si>
  <si>
    <t>Indikator Adressiert 002</t>
  </si>
  <si>
    <t>Signalhorn 003</t>
  </si>
  <si>
    <t>Signalhorn 004</t>
  </si>
  <si>
    <t>BFS-Baustein 001</t>
  </si>
  <si>
    <t>BFS-Baustein 002</t>
  </si>
  <si>
    <t>Rauchmelder 006</t>
  </si>
  <si>
    <t>Rauchmelder 007</t>
  </si>
  <si>
    <t>I</t>
  </si>
  <si>
    <t>Linie</t>
  </si>
  <si>
    <t>Typ</t>
  </si>
  <si>
    <t>Nummer</t>
  </si>
  <si>
    <t>Rauchemelder 001</t>
  </si>
  <si>
    <t>- Sicherheitssysteme</t>
  </si>
  <si>
    <t>Magnetkontakt 001</t>
  </si>
  <si>
    <t>Brandmeldegruppe 421</t>
  </si>
  <si>
    <t>Brandmeldegruppe 422</t>
  </si>
  <si>
    <t>Brandmeldegruppe 423</t>
  </si>
  <si>
    <t>Brandmeldegruppe 434</t>
  </si>
  <si>
    <t>Brandmeldegruppe 435</t>
  </si>
  <si>
    <t>Brandmeldegruppe 427</t>
  </si>
  <si>
    <t>Brandmeldegruppe 428</t>
  </si>
  <si>
    <t>Brandmeldegruppe 429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</si>
</sst>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"/>
    <numFmt numFmtId="165" formatCode="000"/>
  </numFmts>
  <fonts count="49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u/>
      <sz val="8"/>
      <color theme="1"/>
      <name val="Arial"/>
      <family val="2"/>
    </font>
    <font>
      <b/>
      <sz val="9"/>
      <color theme="1"/>
      <name val="Arial"/>
      <family val="2"/>
    </font>
    <font>
      <b/>
      <sz val="8"/>
      <color theme="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u/>
      <sz val="8"/>
      <color rgb="FFFF0000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8"/>
      <color theme="0" tint="-0.499984740745262"/>
      <name val="Arial"/>
      <family val="2"/>
    </font>
    <font>
      <sz val="10"/>
      <color theme="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6"/>
      <color theme="1"/>
      <name val="Arial"/>
      <family val="2"/>
    </font>
    <font>
      <sz val="10"/>
      <name val="SansSerif"/>
      <charset val="2"/>
    </font>
    <font>
      <b/>
      <sz val="14"/>
      <name val="Arial"/>
      <family val="2"/>
    </font>
    <font>
      <sz val="10"/>
      <name val="SansSerif"/>
      <charset val="2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10"/>
      <color theme="1"/>
      <name val="Century Gothic"/>
      <family val="2"/>
    </font>
    <font>
      <sz val="8"/>
      <color rgb="FF000000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7DFF"/>
        <bgColor indexed="64"/>
      </patternFill>
    </fill>
    <fill>
      <patternFill patternType="solid">
        <fgColor theme="8" tint="0.59999389629810485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indexed="64"/>
      </right>
      <top style="thin">
        <color theme="0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indexed="64"/>
      </right>
      <top/>
      <bottom style="thin">
        <color theme="0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indexed="64"/>
      </top>
      <bottom style="thin">
        <color auto="1"/>
      </bottom>
      <diagonal/>
    </border>
    <border>
      <left style="medium">
        <color auto="1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</borders>
  <cellStyleXfs count="49">
    <xf numFmtId="0" fontId="0" fillId="0" borderId="0"/>
    <xf numFmtId="0" fontId="17" fillId="0" borderId="0"/>
    <xf numFmtId="0" fontId="27" fillId="0" borderId="0"/>
    <xf numFmtId="0" fontId="30" fillId="0" borderId="0"/>
    <xf numFmtId="0" fontId="31" fillId="0" borderId="0" applyNumberFormat="0" applyFill="0" applyBorder="0" applyAlignment="0" applyProtection="0"/>
    <xf numFmtId="0" fontId="32" fillId="0" borderId="59" applyNumberFormat="0" applyFill="0" applyAlignment="0" applyProtection="0"/>
    <xf numFmtId="0" fontId="33" fillId="0" borderId="60" applyNumberFormat="0" applyFill="0" applyAlignment="0" applyProtection="0"/>
    <xf numFmtId="0" fontId="34" fillId="0" borderId="61" applyNumberFormat="0" applyFill="0" applyAlignment="0" applyProtection="0"/>
    <xf numFmtId="0" fontId="34" fillId="0" borderId="0" applyNumberFormat="0" applyFill="0" applyBorder="0" applyAlignment="0" applyProtection="0"/>
    <xf numFmtId="0" fontId="35" fillId="12" borderId="0" applyNumberFormat="0" applyBorder="0" applyAlignment="0" applyProtection="0"/>
    <xf numFmtId="0" fontId="36" fillId="13" borderId="0" applyNumberFormat="0" applyBorder="0" applyAlignment="0" applyProtection="0"/>
    <xf numFmtId="0" fontId="37" fillId="14" borderId="0" applyNumberFormat="0" applyBorder="0" applyAlignment="0" applyProtection="0"/>
    <xf numFmtId="0" fontId="38" fillId="15" borderId="62" applyNumberFormat="0" applyAlignment="0" applyProtection="0"/>
    <xf numFmtId="0" fontId="39" fillId="16" borderId="63" applyNumberFormat="0" applyAlignment="0" applyProtection="0"/>
    <xf numFmtId="0" fontId="40" fillId="16" borderId="62" applyNumberFormat="0" applyAlignment="0" applyProtection="0"/>
    <xf numFmtId="0" fontId="41" fillId="0" borderId="64" applyNumberFormat="0" applyFill="0" applyAlignment="0" applyProtection="0"/>
    <xf numFmtId="0" fontId="42" fillId="17" borderId="65" applyNumberFormat="0" applyAlignment="0" applyProtection="0"/>
    <xf numFmtId="0" fontId="43" fillId="0" borderId="0" applyNumberFormat="0" applyFill="0" applyBorder="0" applyAlignment="0" applyProtection="0"/>
    <xf numFmtId="0" fontId="30" fillId="18" borderId="66" applyNumberFormat="0" applyFont="0" applyAlignment="0" applyProtection="0"/>
    <xf numFmtId="0" fontId="44" fillId="0" borderId="0" applyNumberFormat="0" applyFill="0" applyBorder="0" applyAlignment="0" applyProtection="0"/>
    <xf numFmtId="0" fontId="45" fillId="0" borderId="67" applyNumberFormat="0" applyFill="0" applyAlignment="0" applyProtection="0"/>
    <xf numFmtId="0" fontId="46" fillId="19" borderId="0" applyNumberFormat="0" applyBorder="0" applyAlignment="0" applyProtection="0"/>
    <xf numFmtId="0" fontId="30" fillId="20" borderId="0" applyNumberFormat="0" applyBorder="0" applyAlignment="0" applyProtection="0"/>
    <xf numFmtId="0" fontId="30" fillId="21" borderId="0" applyNumberFormat="0" applyBorder="0" applyAlignment="0" applyProtection="0"/>
    <xf numFmtId="0" fontId="46" fillId="22" borderId="0" applyNumberFormat="0" applyBorder="0" applyAlignment="0" applyProtection="0"/>
    <xf numFmtId="0" fontId="46" fillId="23" borderId="0" applyNumberFormat="0" applyBorder="0" applyAlignment="0" applyProtection="0"/>
    <xf numFmtId="0" fontId="30" fillId="24" borderId="0" applyNumberFormat="0" applyBorder="0" applyAlignment="0" applyProtection="0"/>
    <xf numFmtId="0" fontId="30" fillId="25" borderId="0" applyNumberFormat="0" applyBorder="0" applyAlignment="0" applyProtection="0"/>
    <xf numFmtId="0" fontId="46" fillId="26" borderId="0" applyNumberFormat="0" applyBorder="0" applyAlignment="0" applyProtection="0"/>
    <xf numFmtId="0" fontId="46" fillId="27" borderId="0" applyNumberFormat="0" applyBorder="0" applyAlignment="0" applyProtection="0"/>
    <xf numFmtId="0" fontId="30" fillId="28" borderId="0" applyNumberFormat="0" applyBorder="0" applyAlignment="0" applyProtection="0"/>
    <xf numFmtId="0" fontId="30" fillId="29" borderId="0" applyNumberFormat="0" applyBorder="0" applyAlignment="0" applyProtection="0"/>
    <xf numFmtId="0" fontId="46" fillId="30" borderId="0" applyNumberFormat="0" applyBorder="0" applyAlignment="0" applyProtection="0"/>
    <xf numFmtId="0" fontId="46" fillId="31" borderId="0" applyNumberFormat="0" applyBorder="0" applyAlignment="0" applyProtection="0"/>
    <xf numFmtId="0" fontId="30" fillId="32" borderId="0" applyNumberFormat="0" applyBorder="0" applyAlignment="0" applyProtection="0"/>
    <xf numFmtId="0" fontId="30" fillId="33" borderId="0" applyNumberFormat="0" applyBorder="0" applyAlignment="0" applyProtection="0"/>
    <xf numFmtId="0" fontId="46" fillId="34" borderId="0" applyNumberFormat="0" applyBorder="0" applyAlignment="0" applyProtection="0"/>
    <xf numFmtId="0" fontId="46" fillId="35" borderId="0" applyNumberFormat="0" applyBorder="0" applyAlignment="0" applyProtection="0"/>
    <xf numFmtId="0" fontId="30" fillId="36" borderId="0" applyNumberFormat="0" applyBorder="0" applyAlignment="0" applyProtection="0"/>
    <xf numFmtId="0" fontId="30" fillId="37" borderId="0" applyNumberFormat="0" applyBorder="0" applyAlignment="0" applyProtection="0"/>
    <xf numFmtId="0" fontId="46" fillId="38" borderId="0" applyNumberFormat="0" applyBorder="0" applyAlignment="0" applyProtection="0"/>
    <xf numFmtId="0" fontId="46" fillId="39" borderId="0" applyNumberFormat="0" applyBorder="0" applyAlignment="0" applyProtection="0"/>
    <xf numFmtId="0" fontId="30" fillId="40" borderId="0" applyNumberFormat="0" applyBorder="0" applyAlignment="0" applyProtection="0"/>
    <xf numFmtId="0" fontId="30" fillId="41" borderId="0" applyNumberFormat="0" applyBorder="0" applyAlignment="0" applyProtection="0"/>
    <xf numFmtId="0" fontId="46" fillId="42" borderId="0" applyNumberFormat="0" applyBorder="0" applyAlignment="0" applyProtection="0"/>
    <xf numFmtId="0" fontId="47" fillId="0" borderId="0"/>
    <xf numFmtId="0" fontId="29" fillId="0" borderId="0"/>
    <xf numFmtId="0" fontId="2" fillId="0" borderId="0"/>
    <xf numFmtId="0" fontId="1" fillId="0" borderId="0"/>
  </cellStyleXfs>
  <cellXfs count="305">
    <xf numFmtId="0" fontId="0" fillId="0" borderId="0" xfId="0"/>
    <xf numFmtId="0" fontId="3" fillId="2" borderId="0" xfId="0" applyFont="1" applyFill="1" applyAlignment="1">
      <alignment horizontal="center"/>
    </xf>
    <xf numFmtId="0" fontId="4" fillId="0" borderId="0" xfId="0" applyFont="1" applyAlignment="1">
      <alignment horizontal="center" wrapText="1"/>
    </xf>
    <xf numFmtId="0" fontId="4" fillId="3" borderId="0" xfId="0" applyFont="1" applyFill="1" applyAlignment="1">
      <alignment horizontal="center"/>
    </xf>
    <xf numFmtId="16" fontId="4" fillId="3" borderId="0" xfId="0" quotePrefix="1" applyNumberFormat="1" applyFont="1" applyFill="1" applyAlignment="1">
      <alignment horizontal="center"/>
    </xf>
    <xf numFmtId="0" fontId="4" fillId="3" borderId="0" xfId="0" quotePrefix="1" applyFont="1" applyFill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0" quotePrefix="1" applyFont="1" applyAlignment="1">
      <alignment horizontal="center" vertical="center"/>
    </xf>
    <xf numFmtId="164" fontId="5" fillId="0" borderId="0" xfId="0" quotePrefix="1" applyNumberFormat="1" applyFont="1" applyAlignment="1">
      <alignment horizontal="center" vertical="center"/>
    </xf>
    <xf numFmtId="165" fontId="5" fillId="0" borderId="0" xfId="0" quotePrefix="1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quotePrefix="1" applyFont="1"/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4" fillId="5" borderId="0" xfId="0" applyFont="1" applyFill="1" applyAlignment="1">
      <alignment horizontal="center"/>
    </xf>
    <xf numFmtId="0" fontId="5" fillId="5" borderId="0" xfId="0" applyFont="1" applyFill="1" applyAlignment="1">
      <alignment horizontal="left"/>
    </xf>
    <xf numFmtId="0" fontId="10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0" fontId="6" fillId="0" borderId="0" xfId="0" applyFont="1"/>
    <xf numFmtId="0" fontId="4" fillId="0" borderId="0" xfId="0" applyFont="1"/>
    <xf numFmtId="0" fontId="12" fillId="9" borderId="0" xfId="0" applyFont="1" applyFill="1" applyAlignment="1">
      <alignment horizontal="center"/>
    </xf>
    <xf numFmtId="0" fontId="13" fillId="9" borderId="0" xfId="0" applyFont="1" applyFill="1" applyAlignment="1">
      <alignment horizontal="left"/>
    </xf>
    <xf numFmtId="0" fontId="11" fillId="9" borderId="0" xfId="0" applyFont="1" applyFill="1" applyAlignment="1">
      <alignment horizontal="left"/>
    </xf>
    <xf numFmtId="0" fontId="13" fillId="9" borderId="0" xfId="0" quotePrefix="1" applyFont="1" applyFill="1"/>
    <xf numFmtId="0" fontId="12" fillId="0" borderId="0" xfId="0" applyFont="1" applyAlignment="1">
      <alignment horizontal="center"/>
    </xf>
    <xf numFmtId="0" fontId="14" fillId="0" borderId="0" xfId="0" applyFont="1"/>
    <xf numFmtId="0" fontId="17" fillId="0" borderId="0" xfId="0" applyFont="1"/>
    <xf numFmtId="0" fontId="16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quotePrefix="1" applyFont="1" applyAlignment="1">
      <alignment horizontal="center"/>
    </xf>
    <xf numFmtId="0" fontId="16" fillId="0" borderId="0" xfId="0" quotePrefix="1" applyFont="1" applyAlignment="1">
      <alignment horizontal="center"/>
    </xf>
    <xf numFmtId="0" fontId="15" fillId="0" borderId="0" xfId="0" applyFont="1"/>
    <xf numFmtId="0" fontId="16" fillId="0" borderId="28" xfId="0" applyFont="1" applyBorder="1"/>
    <xf numFmtId="0" fontId="10" fillId="0" borderId="31" xfId="0" quotePrefix="1" applyFont="1" applyBorder="1" applyAlignment="1">
      <alignment horizontal="center"/>
    </xf>
    <xf numFmtId="0" fontId="15" fillId="0" borderId="31" xfId="0" applyFont="1" applyBorder="1"/>
    <xf numFmtId="0" fontId="15" fillId="0" borderId="39" xfId="0" applyFont="1" applyBorder="1"/>
    <xf numFmtId="0" fontId="4" fillId="0" borderId="28" xfId="0" applyFont="1" applyBorder="1" applyAlignment="1">
      <alignment horizontal="center"/>
    </xf>
    <xf numFmtId="0" fontId="16" fillId="0" borderId="55" xfId="0" applyFont="1" applyBorder="1"/>
    <xf numFmtId="0" fontId="16" fillId="0" borderId="31" xfId="0" applyFont="1" applyBorder="1"/>
    <xf numFmtId="0" fontId="22" fillId="11" borderId="33" xfId="0" applyFont="1" applyFill="1" applyBorder="1" applyAlignment="1">
      <alignment horizontal="center" textRotation="90"/>
    </xf>
    <xf numFmtId="0" fontId="25" fillId="0" borderId="0" xfId="0" applyFont="1"/>
    <xf numFmtId="0" fontId="5" fillId="11" borderId="27" xfId="0" applyFont="1" applyFill="1" applyBorder="1" applyAlignment="1">
      <alignment textRotation="90"/>
    </xf>
    <xf numFmtId="0" fontId="4" fillId="11" borderId="19" xfId="0" quotePrefix="1" applyFont="1" applyFill="1" applyBorder="1" applyAlignment="1">
      <alignment horizontal="center"/>
    </xf>
    <xf numFmtId="0" fontId="4" fillId="11" borderId="50" xfId="0" quotePrefix="1" applyFont="1" applyFill="1" applyBorder="1" applyAlignment="1">
      <alignment horizontal="center"/>
    </xf>
    <xf numFmtId="0" fontId="4" fillId="11" borderId="19" xfId="0" applyFont="1" applyFill="1" applyBorder="1" applyAlignment="1">
      <alignment horizontal="center"/>
    </xf>
    <xf numFmtId="0" fontId="20" fillId="11" borderId="69" xfId="0" applyFont="1" applyFill="1" applyBorder="1" applyAlignment="1">
      <alignment horizontal="center"/>
    </xf>
    <xf numFmtId="0" fontId="20" fillId="11" borderId="69" xfId="0" quotePrefix="1" applyFont="1" applyFill="1" applyBorder="1" applyAlignment="1">
      <alignment horizontal="center"/>
    </xf>
    <xf numFmtId="0" fontId="20" fillId="5" borderId="69" xfId="0" quotePrefix="1" applyFont="1" applyFill="1" applyBorder="1" applyAlignment="1">
      <alignment horizontal="center"/>
    </xf>
    <xf numFmtId="0" fontId="20" fillId="5" borderId="69" xfId="0" applyFont="1" applyFill="1" applyBorder="1" applyAlignment="1">
      <alignment horizontal="center"/>
    </xf>
    <xf numFmtId="0" fontId="4" fillId="11" borderId="44" xfId="0" quotePrefix="1" applyFont="1" applyFill="1" applyBorder="1" applyAlignment="1">
      <alignment horizontal="center"/>
    </xf>
    <xf numFmtId="0" fontId="26" fillId="11" borderId="24" xfId="0" applyFont="1" applyFill="1" applyBorder="1"/>
    <xf numFmtId="0" fontId="26" fillId="11" borderId="0" xfId="0" applyFont="1" applyFill="1"/>
    <xf numFmtId="0" fontId="22" fillId="5" borderId="32" xfId="0" applyFont="1" applyFill="1" applyBorder="1" applyAlignment="1">
      <alignment horizontal="center" textRotation="90"/>
    </xf>
    <xf numFmtId="0" fontId="5" fillId="5" borderId="16" xfId="0" applyFont="1" applyFill="1" applyBorder="1" applyAlignment="1">
      <alignment textRotation="90" wrapText="1"/>
    </xf>
    <xf numFmtId="0" fontId="5" fillId="5" borderId="70" xfId="0" quotePrefix="1" applyFont="1" applyFill="1" applyBorder="1" applyAlignment="1">
      <alignment horizontal="center"/>
    </xf>
    <xf numFmtId="0" fontId="5" fillId="5" borderId="19" xfId="0" applyFont="1" applyFill="1" applyBorder="1" applyAlignment="1">
      <alignment horizontal="center"/>
    </xf>
    <xf numFmtId="0" fontId="9" fillId="5" borderId="19" xfId="0" applyFont="1" applyFill="1" applyBorder="1" applyAlignment="1">
      <alignment horizontal="center"/>
    </xf>
    <xf numFmtId="0" fontId="5" fillId="5" borderId="50" xfId="0" quotePrefix="1" applyFont="1" applyFill="1" applyBorder="1" applyAlignment="1">
      <alignment horizontal="center"/>
    </xf>
    <xf numFmtId="0" fontId="20" fillId="5" borderId="68" xfId="0" quotePrefix="1" applyFont="1" applyFill="1" applyBorder="1" applyAlignment="1">
      <alignment horizontal="center"/>
    </xf>
    <xf numFmtId="0" fontId="9" fillId="3" borderId="34" xfId="0" applyFont="1" applyFill="1" applyBorder="1" applyAlignment="1">
      <alignment horizontal="center"/>
    </xf>
    <xf numFmtId="0" fontId="22" fillId="5" borderId="40" xfId="0" applyFont="1" applyFill="1" applyBorder="1" applyAlignment="1">
      <alignment horizontal="center" textRotation="90"/>
    </xf>
    <xf numFmtId="0" fontId="22" fillId="43" borderId="52" xfId="0" applyFont="1" applyFill="1" applyBorder="1" applyAlignment="1">
      <alignment horizontal="center" textRotation="90"/>
    </xf>
    <xf numFmtId="0" fontId="22" fillId="43" borderId="33" xfId="0" applyFont="1" applyFill="1" applyBorder="1" applyAlignment="1">
      <alignment horizontal="center" textRotation="90"/>
    </xf>
    <xf numFmtId="0" fontId="5" fillId="43" borderId="70" xfId="0" quotePrefix="1" applyFont="1" applyFill="1" applyBorder="1" applyAlignment="1">
      <alignment horizontal="center"/>
    </xf>
    <xf numFmtId="0" fontId="5" fillId="43" borderId="19" xfId="0" applyFont="1" applyFill="1" applyBorder="1" applyAlignment="1">
      <alignment horizontal="center"/>
    </xf>
    <xf numFmtId="0" fontId="5" fillId="43" borderId="50" xfId="0" quotePrefix="1" applyFont="1" applyFill="1" applyBorder="1" applyAlignment="1">
      <alignment horizontal="center"/>
    </xf>
    <xf numFmtId="0" fontId="4" fillId="43" borderId="50" xfId="0" quotePrefix="1" applyFont="1" applyFill="1" applyBorder="1" applyAlignment="1">
      <alignment horizontal="center"/>
    </xf>
    <xf numFmtId="0" fontId="4" fillId="43" borderId="19" xfId="0" applyFont="1" applyFill="1" applyBorder="1" applyAlignment="1">
      <alignment horizontal="center"/>
    </xf>
    <xf numFmtId="0" fontId="4" fillId="43" borderId="19" xfId="0" quotePrefix="1" applyFont="1" applyFill="1" applyBorder="1" applyAlignment="1">
      <alignment horizontal="center"/>
    </xf>
    <xf numFmtId="0" fontId="5" fillId="43" borderId="71" xfId="0" quotePrefix="1" applyFont="1" applyFill="1" applyBorder="1" applyAlignment="1">
      <alignment horizontal="center"/>
    </xf>
    <xf numFmtId="0" fontId="5" fillId="43" borderId="44" xfId="0" applyFont="1" applyFill="1" applyBorder="1" applyAlignment="1">
      <alignment horizontal="center"/>
    </xf>
    <xf numFmtId="0" fontId="20" fillId="43" borderId="68" xfId="0" quotePrefix="1" applyFont="1" applyFill="1" applyBorder="1" applyAlignment="1">
      <alignment horizontal="center"/>
    </xf>
    <xf numFmtId="0" fontId="20" fillId="43" borderId="69" xfId="0" applyFont="1" applyFill="1" applyBorder="1" applyAlignment="1">
      <alignment horizontal="center"/>
    </xf>
    <xf numFmtId="0" fontId="20" fillId="43" borderId="69" xfId="0" quotePrefix="1" applyFont="1" applyFill="1" applyBorder="1" applyAlignment="1">
      <alignment horizontal="center"/>
    </xf>
    <xf numFmtId="0" fontId="9" fillId="3" borderId="33" xfId="0" applyFont="1" applyFill="1" applyBorder="1" applyAlignment="1">
      <alignment horizontal="center" textRotation="90"/>
    </xf>
    <xf numFmtId="0" fontId="20" fillId="3" borderId="57" xfId="0" applyFont="1" applyFill="1" applyBorder="1" applyAlignment="1">
      <alignment horizontal="left"/>
    </xf>
    <xf numFmtId="0" fontId="25" fillId="3" borderId="28" xfId="0" applyFont="1" applyFill="1" applyBorder="1" applyAlignment="1">
      <alignment vertical="center"/>
    </xf>
    <xf numFmtId="0" fontId="16" fillId="3" borderId="28" xfId="0" applyFont="1" applyFill="1" applyBorder="1" applyAlignment="1">
      <alignment vertical="center"/>
    </xf>
    <xf numFmtId="0" fontId="16" fillId="3" borderId="24" xfId="0" applyFont="1" applyFill="1" applyBorder="1" applyAlignment="1">
      <alignment vertical="center"/>
    </xf>
    <xf numFmtId="0" fontId="28" fillId="3" borderId="45" xfId="0" applyFont="1" applyFill="1" applyBorder="1" applyAlignment="1">
      <alignment vertical="center"/>
    </xf>
    <xf numFmtId="0" fontId="25" fillId="3" borderId="54" xfId="0" applyFont="1" applyFill="1" applyBorder="1" applyAlignment="1">
      <alignment horizontal="center"/>
    </xf>
    <xf numFmtId="0" fontId="22" fillId="3" borderId="52" xfId="0" applyFont="1" applyFill="1" applyBorder="1" applyAlignment="1">
      <alignment horizontal="center" textRotation="90"/>
    </xf>
    <xf numFmtId="0" fontId="9" fillId="3" borderId="49" xfId="0" applyFont="1" applyFill="1" applyBorder="1" applyAlignment="1">
      <alignment horizontal="center"/>
    </xf>
    <xf numFmtId="0" fontId="9" fillId="3" borderId="46" xfId="0" applyFont="1" applyFill="1" applyBorder="1" applyAlignment="1">
      <alignment horizontal="center" textRotation="90"/>
    </xf>
    <xf numFmtId="0" fontId="5" fillId="5" borderId="76" xfId="0" applyFont="1" applyFill="1" applyBorder="1" applyAlignment="1">
      <alignment horizontal="center"/>
    </xf>
    <xf numFmtId="0" fontId="20" fillId="5" borderId="58" xfId="0" applyFont="1" applyFill="1" applyBorder="1" applyAlignment="1">
      <alignment horizontal="center"/>
    </xf>
    <xf numFmtId="0" fontId="22" fillId="11" borderId="52" xfId="0" applyFont="1" applyFill="1" applyBorder="1" applyAlignment="1">
      <alignment horizontal="center" textRotation="90"/>
    </xf>
    <xf numFmtId="0" fontId="4" fillId="11" borderId="70" xfId="0" quotePrefix="1" applyFont="1" applyFill="1" applyBorder="1" applyAlignment="1">
      <alignment horizontal="center"/>
    </xf>
    <xf numFmtId="0" fontId="20" fillId="11" borderId="68" xfId="0" quotePrefix="1" applyFont="1" applyFill="1" applyBorder="1" applyAlignment="1">
      <alignment horizontal="center"/>
    </xf>
    <xf numFmtId="0" fontId="9" fillId="3" borderId="41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 wrapText="1"/>
    </xf>
    <xf numFmtId="0" fontId="10" fillId="3" borderId="44" xfId="0" applyFont="1" applyFill="1" applyBorder="1" applyAlignment="1">
      <alignment horizontal="center" textRotation="90" wrapText="1"/>
    </xf>
    <xf numFmtId="0" fontId="16" fillId="0" borderId="13" xfId="0" applyFont="1" applyBorder="1"/>
    <xf numFmtId="0" fontId="10" fillId="3" borderId="56" xfId="0" applyFont="1" applyFill="1" applyBorder="1" applyAlignment="1">
      <alignment horizontal="center" textRotation="90" wrapText="1"/>
    </xf>
    <xf numFmtId="0" fontId="10" fillId="3" borderId="78" xfId="0" applyFont="1" applyFill="1" applyBorder="1" applyAlignment="1">
      <alignment horizontal="center" textRotation="90" wrapText="1"/>
    </xf>
    <xf numFmtId="0" fontId="4" fillId="3" borderId="78" xfId="0" quotePrefix="1" applyFont="1" applyFill="1" applyBorder="1" applyAlignment="1">
      <alignment horizontal="center" textRotation="90" wrapText="1"/>
    </xf>
    <xf numFmtId="0" fontId="4" fillId="3" borderId="16" xfId="0" quotePrefix="1" applyFont="1" applyFill="1" applyBorder="1" applyAlignment="1">
      <alignment horizontal="center" textRotation="90" wrapText="1"/>
    </xf>
    <xf numFmtId="0" fontId="4" fillId="3" borderId="40" xfId="0" quotePrefix="1" applyFont="1" applyFill="1" applyBorder="1" applyAlignment="1">
      <alignment horizontal="center" textRotation="90" wrapText="1"/>
    </xf>
    <xf numFmtId="0" fontId="4" fillId="3" borderId="15" xfId="0" quotePrefix="1" applyFont="1" applyFill="1" applyBorder="1" applyAlignment="1">
      <alignment horizontal="center" textRotation="90" wrapText="1"/>
    </xf>
    <xf numFmtId="0" fontId="4" fillId="3" borderId="15" xfId="0" applyFont="1" applyFill="1" applyBorder="1" applyAlignment="1">
      <alignment horizontal="center" textRotation="90" wrapText="1"/>
    </xf>
    <xf numFmtId="0" fontId="10" fillId="3" borderId="16" xfId="0" applyFont="1" applyFill="1" applyBorder="1" applyAlignment="1">
      <alignment horizontal="center" textRotation="90" wrapText="1"/>
    </xf>
    <xf numFmtId="0" fontId="21" fillId="0" borderId="0" xfId="0" applyFont="1" applyAlignment="1">
      <alignment horizontal="center"/>
    </xf>
    <xf numFmtId="0" fontId="19" fillId="0" borderId="0" xfId="0" applyFont="1"/>
    <xf numFmtId="0" fontId="2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4" fillId="0" borderId="0" xfId="0" applyFont="1"/>
    <xf numFmtId="0" fontId="20" fillId="0" borderId="0" xfId="0" applyFont="1" applyAlignment="1">
      <alignment horizontal="center" wrapText="1"/>
    </xf>
    <xf numFmtId="0" fontId="24" fillId="0" borderId="0" xfId="0" applyFont="1" applyAlignment="1">
      <alignment wrapText="1"/>
    </xf>
    <xf numFmtId="0" fontId="16" fillId="0" borderId="0" xfId="0" applyFont="1"/>
    <xf numFmtId="0" fontId="4" fillId="0" borderId="24" xfId="0" applyFont="1" applyBorder="1" applyAlignment="1">
      <alignment horizontal="left"/>
    </xf>
    <xf numFmtId="0" fontId="20" fillId="3" borderId="79" xfId="0" applyFont="1" applyFill="1" applyBorder="1" applyAlignment="1">
      <alignment horizontal="center"/>
    </xf>
    <xf numFmtId="0" fontId="23" fillId="3" borderId="80" xfId="0" applyFont="1" applyFill="1" applyBorder="1" applyAlignment="1">
      <alignment horizontal="center"/>
    </xf>
    <xf numFmtId="0" fontId="5" fillId="3" borderId="38" xfId="0" applyFont="1" applyFill="1" applyBorder="1" applyAlignment="1">
      <alignment horizontal="center"/>
    </xf>
    <xf numFmtId="0" fontId="4" fillId="3" borderId="79" xfId="0" applyFont="1" applyFill="1" applyBorder="1" applyAlignment="1">
      <alignment horizontal="left"/>
    </xf>
    <xf numFmtId="0" fontId="5" fillId="3" borderId="42" xfId="0" applyFont="1" applyFill="1" applyBorder="1" applyAlignment="1">
      <alignment horizontal="left" wrapText="1"/>
    </xf>
    <xf numFmtId="0" fontId="25" fillId="3" borderId="43" xfId="0" applyFont="1" applyFill="1" applyBorder="1" applyAlignment="1">
      <alignment horizontal="center"/>
    </xf>
    <xf numFmtId="0" fontId="22" fillId="3" borderId="33" xfId="0" applyFont="1" applyFill="1" applyBorder="1" applyAlignment="1">
      <alignment horizontal="center" textRotation="90"/>
    </xf>
    <xf numFmtId="0" fontId="4" fillId="3" borderId="51" xfId="0" applyFont="1" applyFill="1" applyBorder="1" applyAlignment="1">
      <alignment horizontal="left"/>
    </xf>
    <xf numFmtId="0" fontId="22" fillId="10" borderId="40" xfId="0" applyFont="1" applyFill="1" applyBorder="1" applyAlignment="1">
      <alignment horizontal="center" textRotation="90"/>
    </xf>
    <xf numFmtId="0" fontId="4" fillId="10" borderId="48" xfId="0" applyFont="1" applyFill="1" applyBorder="1" applyAlignment="1">
      <alignment horizontal="center" vertical="center" wrapText="1"/>
    </xf>
    <xf numFmtId="0" fontId="4" fillId="3" borderId="16" xfId="0" quotePrefix="1" applyFont="1" applyFill="1" applyBorder="1" applyAlignment="1">
      <alignment horizontal="center" wrapText="1"/>
    </xf>
    <xf numFmtId="0" fontId="20" fillId="3" borderId="68" xfId="0" quotePrefix="1" applyFont="1" applyFill="1" applyBorder="1" applyAlignment="1">
      <alignment horizontal="center"/>
    </xf>
    <xf numFmtId="0" fontId="24" fillId="3" borderId="69" xfId="0" applyFont="1" applyFill="1" applyBorder="1" applyAlignment="1">
      <alignment horizontal="left"/>
    </xf>
    <xf numFmtId="0" fontId="20" fillId="3" borderId="69" xfId="0" quotePrefix="1" applyFont="1" applyFill="1" applyBorder="1" applyAlignment="1">
      <alignment horizontal="center"/>
    </xf>
    <xf numFmtId="0" fontId="24" fillId="3" borderId="58" xfId="0" applyFont="1" applyFill="1" applyBorder="1" applyAlignment="1">
      <alignment horizontal="left"/>
    </xf>
    <xf numFmtId="0" fontId="20" fillId="10" borderId="68" xfId="0" quotePrefix="1" applyFont="1" applyFill="1" applyBorder="1" applyAlignment="1">
      <alignment horizontal="center"/>
    </xf>
    <xf numFmtId="0" fontId="20" fillId="10" borderId="58" xfId="0" applyFont="1" applyFill="1" applyBorder="1" applyAlignment="1">
      <alignment horizontal="center"/>
    </xf>
    <xf numFmtId="0" fontId="4" fillId="3" borderId="42" xfId="0" applyFont="1" applyFill="1" applyBorder="1" applyAlignment="1">
      <alignment horizontal="left"/>
    </xf>
    <xf numFmtId="0" fontId="10" fillId="3" borderId="54" xfId="0" applyFont="1" applyFill="1" applyBorder="1" applyAlignment="1">
      <alignment horizontal="center" textRotation="90" wrapText="1"/>
    </xf>
    <xf numFmtId="0" fontId="16" fillId="0" borderId="25" xfId="0" applyFont="1" applyBorder="1"/>
    <xf numFmtId="0" fontId="25" fillId="3" borderId="57" xfId="0" applyFont="1" applyFill="1" applyBorder="1" applyAlignment="1">
      <alignment vertical="center"/>
    </xf>
    <xf numFmtId="0" fontId="16" fillId="0" borderId="69" xfId="0" applyFont="1" applyBorder="1" applyAlignment="1">
      <alignment horizontal="center"/>
    </xf>
    <xf numFmtId="0" fontId="10" fillId="0" borderId="72" xfId="0" quotePrefix="1" applyFont="1" applyBorder="1" applyAlignment="1">
      <alignment horizontal="center"/>
    </xf>
    <xf numFmtId="0" fontId="25" fillId="3" borderId="56" xfId="0" applyFont="1" applyFill="1" applyBorder="1" applyAlignment="1">
      <alignment vertical="center" textRotation="90" wrapText="1"/>
    </xf>
    <xf numFmtId="0" fontId="16" fillId="0" borderId="57" xfId="0" applyFont="1" applyBorder="1"/>
    <xf numFmtId="0" fontId="16" fillId="0" borderId="69" xfId="0" quotePrefix="1" applyFont="1" applyBorder="1" applyAlignment="1">
      <alignment horizontal="center"/>
    </xf>
    <xf numFmtId="0" fontId="10" fillId="0" borderId="39" xfId="0" quotePrefix="1" applyFont="1" applyBorder="1" applyAlignment="1">
      <alignment horizontal="center"/>
    </xf>
    <xf numFmtId="0" fontId="16" fillId="0" borderId="39" xfId="0" quotePrefix="1" applyFont="1" applyBorder="1" applyAlignment="1">
      <alignment horizontal="center"/>
    </xf>
    <xf numFmtId="0" fontId="10" fillId="0" borderId="0" xfId="0" quotePrefix="1" applyFont="1" applyAlignment="1">
      <alignment horizontal="center"/>
    </xf>
    <xf numFmtId="0" fontId="10" fillId="0" borderId="14" xfId="0" quotePrefix="1" applyFont="1" applyBorder="1" applyAlignment="1">
      <alignment horizontal="center"/>
    </xf>
    <xf numFmtId="0" fontId="10" fillId="0" borderId="13" xfId="0" quotePrefix="1" applyFont="1" applyBorder="1" applyAlignment="1">
      <alignment horizontal="center"/>
    </xf>
    <xf numFmtId="0" fontId="10" fillId="0" borderId="25" xfId="0" applyFont="1" applyBorder="1" applyAlignment="1">
      <alignment horizontal="center"/>
    </xf>
    <xf numFmtId="0" fontId="10" fillId="0" borderId="28" xfId="0" applyFont="1" applyBorder="1" applyAlignment="1">
      <alignment horizontal="left"/>
    </xf>
    <xf numFmtId="0" fontId="10" fillId="0" borderId="81" xfId="0" quotePrefix="1" applyFont="1" applyBorder="1" applyAlignment="1">
      <alignment horizontal="center"/>
    </xf>
    <xf numFmtId="0" fontId="16" fillId="0" borderId="81" xfId="0" quotePrefix="1" applyFont="1" applyBorder="1" applyAlignment="1">
      <alignment horizontal="center"/>
    </xf>
    <xf numFmtId="0" fontId="16" fillId="44" borderId="28" xfId="0" applyFont="1" applyFill="1" applyBorder="1"/>
    <xf numFmtId="0" fontId="10" fillId="44" borderId="39" xfId="0" quotePrefix="1" applyFont="1" applyFill="1" applyBorder="1" applyAlignment="1">
      <alignment horizontal="center"/>
    </xf>
    <xf numFmtId="0" fontId="16" fillId="44" borderId="0" xfId="0" applyFont="1" applyFill="1" applyAlignment="1">
      <alignment horizontal="center"/>
    </xf>
    <xf numFmtId="0" fontId="10" fillId="44" borderId="31" xfId="0" quotePrefix="1" applyFont="1" applyFill="1" applyBorder="1" applyAlignment="1">
      <alignment horizontal="center"/>
    </xf>
    <xf numFmtId="0" fontId="16" fillId="44" borderId="0" xfId="0" quotePrefix="1" applyFont="1" applyFill="1" applyAlignment="1">
      <alignment horizontal="center"/>
    </xf>
    <xf numFmtId="0" fontId="16" fillId="44" borderId="39" xfId="0" quotePrefix="1" applyFont="1" applyFill="1" applyBorder="1" applyAlignment="1">
      <alignment horizontal="center"/>
    </xf>
    <xf numFmtId="0" fontId="10" fillId="44" borderId="50" xfId="0" quotePrefix="1" applyFont="1" applyFill="1" applyBorder="1" applyAlignment="1">
      <alignment horizontal="center"/>
    </xf>
    <xf numFmtId="0" fontId="16" fillId="44" borderId="31" xfId="0" applyFont="1" applyFill="1" applyBorder="1"/>
    <xf numFmtId="0" fontId="10" fillId="44" borderId="14" xfId="0" quotePrefix="1" applyFont="1" applyFill="1" applyBorder="1" applyAlignment="1">
      <alignment horizontal="center"/>
    </xf>
    <xf numFmtId="0" fontId="16" fillId="44" borderId="13" xfId="0" applyFont="1" applyFill="1" applyBorder="1"/>
    <xf numFmtId="0" fontId="16" fillId="44" borderId="25" xfId="0" applyFont="1" applyFill="1" applyBorder="1"/>
    <xf numFmtId="0" fontId="10" fillId="44" borderId="13" xfId="0" quotePrefix="1" applyFont="1" applyFill="1" applyBorder="1" applyAlignment="1">
      <alignment horizontal="center"/>
    </xf>
    <xf numFmtId="0" fontId="10" fillId="44" borderId="25" xfId="0" applyFont="1" applyFill="1" applyBorder="1" applyAlignment="1">
      <alignment horizontal="center"/>
    </xf>
    <xf numFmtId="0" fontId="10" fillId="44" borderId="28" xfId="0" applyFont="1" applyFill="1" applyBorder="1" applyAlignment="1">
      <alignment horizontal="left"/>
    </xf>
    <xf numFmtId="0" fontId="10" fillId="44" borderId="0" xfId="0" applyFont="1" applyFill="1" applyAlignment="1">
      <alignment horizontal="center"/>
    </xf>
    <xf numFmtId="0" fontId="17" fillId="44" borderId="0" xfId="0" applyFont="1" applyFill="1"/>
    <xf numFmtId="0" fontId="4" fillId="0" borderId="39" xfId="0" quotePrefix="1" applyFont="1" applyBorder="1" applyAlignment="1">
      <alignment horizontal="center"/>
    </xf>
    <xf numFmtId="0" fontId="4" fillId="0" borderId="31" xfId="0" quotePrefix="1" applyFont="1" applyBorder="1" applyAlignment="1">
      <alignment horizontal="center"/>
    </xf>
    <xf numFmtId="2" fontId="15" fillId="0" borderId="39" xfId="0" quotePrefix="1" applyNumberFormat="1" applyFont="1" applyBorder="1" applyAlignment="1">
      <alignment horizontal="center"/>
    </xf>
    <xf numFmtId="2" fontId="15" fillId="0" borderId="0" xfId="0" applyNumberFormat="1" applyFont="1" applyAlignment="1">
      <alignment horizontal="center"/>
    </xf>
    <xf numFmtId="1" fontId="15" fillId="0" borderId="0" xfId="0" applyNumberFormat="1" applyFont="1" applyAlignment="1">
      <alignment horizontal="center"/>
    </xf>
    <xf numFmtId="2" fontId="5" fillId="0" borderId="31" xfId="0" quotePrefix="1" applyNumberFormat="1" applyFont="1" applyBorder="1" applyAlignment="1">
      <alignment horizontal="center"/>
    </xf>
    <xf numFmtId="0" fontId="15" fillId="0" borderId="69" xfId="0" applyFont="1" applyBorder="1" applyAlignment="1">
      <alignment horizontal="center"/>
    </xf>
    <xf numFmtId="0" fontId="4" fillId="0" borderId="25" xfId="0" applyFont="1" applyBorder="1" applyAlignment="1">
      <alignment horizontal="left"/>
    </xf>
    <xf numFmtId="0" fontId="16" fillId="0" borderId="69" xfId="0" applyFont="1" applyBorder="1"/>
    <xf numFmtId="0" fontId="4" fillId="0" borderId="58" xfId="0" applyFont="1" applyBorder="1" applyAlignment="1">
      <alignment horizontal="left"/>
    </xf>
    <xf numFmtId="0" fontId="16" fillId="0" borderId="14" xfId="0" applyFont="1" applyBorder="1"/>
    <xf numFmtId="0" fontId="15" fillId="0" borderId="72" xfId="0" applyFont="1" applyBorder="1"/>
    <xf numFmtId="0" fontId="10" fillId="0" borderId="25" xfId="0" applyFont="1" applyBorder="1" applyAlignment="1">
      <alignment horizontal="left"/>
    </xf>
    <xf numFmtId="0" fontId="10" fillId="0" borderId="24" xfId="0" quotePrefix="1" applyFont="1" applyBorder="1" applyAlignment="1">
      <alignment horizontal="center"/>
    </xf>
    <xf numFmtId="0" fontId="4" fillId="0" borderId="24" xfId="0" quotePrefix="1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15" fillId="0" borderId="24" xfId="0" applyFont="1" applyBorder="1"/>
    <xf numFmtId="0" fontId="15" fillId="0" borderId="68" xfId="0" applyFont="1" applyBorder="1"/>
    <xf numFmtId="0" fontId="4" fillId="0" borderId="58" xfId="0" applyFont="1" applyBorder="1" applyAlignment="1">
      <alignment horizontal="center"/>
    </xf>
    <xf numFmtId="0" fontId="4" fillId="0" borderId="14" xfId="0" quotePrefix="1" applyFont="1" applyBorder="1" applyAlignment="1">
      <alignment horizontal="center"/>
    </xf>
    <xf numFmtId="0" fontId="15" fillId="0" borderId="14" xfId="0" applyFont="1" applyBorder="1" applyAlignment="1">
      <alignment horizontal="center"/>
    </xf>
    <xf numFmtId="0" fontId="4" fillId="5" borderId="71" xfId="0" quotePrefix="1" applyFont="1" applyFill="1" applyBorder="1" applyAlignment="1">
      <alignment horizontal="center"/>
    </xf>
    <xf numFmtId="0" fontId="4" fillId="5" borderId="44" xfId="0" quotePrefix="1" applyFont="1" applyFill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4" fillId="7" borderId="0" xfId="0" applyFont="1" applyFill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6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textRotation="180"/>
    </xf>
    <xf numFmtId="0" fontId="6" fillId="0" borderId="0" xfId="0" applyFont="1" applyAlignment="1">
      <alignment horizontal="left"/>
    </xf>
    <xf numFmtId="0" fontId="11" fillId="9" borderId="0" xfId="0" applyFont="1" applyFill="1" applyAlignment="1">
      <alignment horizontal="left"/>
    </xf>
    <xf numFmtId="0" fontId="8" fillId="8" borderId="10" xfId="0" applyFont="1" applyFill="1" applyBorder="1" applyAlignment="1">
      <alignment horizontal="center" vertical="center"/>
    </xf>
    <xf numFmtId="0" fontId="8" fillId="8" borderId="11" xfId="0" applyFont="1" applyFill="1" applyBorder="1" applyAlignment="1">
      <alignment horizontal="center" vertical="center"/>
    </xf>
    <xf numFmtId="0" fontId="8" fillId="8" borderId="12" xfId="0" applyFont="1" applyFill="1" applyBorder="1" applyAlignment="1">
      <alignment horizontal="center" vertical="center"/>
    </xf>
    <xf numFmtId="0" fontId="8" fillId="8" borderId="13" xfId="0" applyFont="1" applyFill="1" applyBorder="1" applyAlignment="1">
      <alignment horizontal="center" vertical="center"/>
    </xf>
    <xf numFmtId="0" fontId="8" fillId="8" borderId="0" xfId="0" applyFont="1" applyFill="1" applyAlignment="1">
      <alignment horizontal="center" vertical="center"/>
    </xf>
    <xf numFmtId="0" fontId="8" fillId="8" borderId="14" xfId="0" applyFont="1" applyFill="1" applyBorder="1" applyAlignment="1">
      <alignment horizontal="center" vertical="center"/>
    </xf>
    <xf numFmtId="0" fontId="8" fillId="8" borderId="15" xfId="0" applyFont="1" applyFill="1" applyBorder="1" applyAlignment="1">
      <alignment horizontal="center" vertical="center"/>
    </xf>
    <xf numFmtId="0" fontId="8" fillId="8" borderId="16" xfId="0" applyFont="1" applyFill="1" applyBorder="1" applyAlignment="1">
      <alignment horizontal="center" vertical="center"/>
    </xf>
    <xf numFmtId="0" fontId="8" fillId="8" borderId="17" xfId="0" applyFont="1" applyFill="1" applyBorder="1" applyAlignment="1">
      <alignment horizontal="center" vertical="center"/>
    </xf>
    <xf numFmtId="0" fontId="8" fillId="8" borderId="18" xfId="0" applyFont="1" applyFill="1" applyBorder="1" applyAlignment="1">
      <alignment horizontal="center" vertical="center"/>
    </xf>
    <xf numFmtId="0" fontId="8" fillId="8" borderId="19" xfId="0" applyFont="1" applyFill="1" applyBorder="1" applyAlignment="1">
      <alignment horizontal="center" vertical="center"/>
    </xf>
    <xf numFmtId="0" fontId="8" fillId="8" borderId="20" xfId="0" applyFont="1" applyFill="1" applyBorder="1" applyAlignment="1">
      <alignment horizontal="center" vertical="center"/>
    </xf>
    <xf numFmtId="0" fontId="8" fillId="8" borderId="21" xfId="0" applyFont="1" applyFill="1" applyBorder="1" applyAlignment="1">
      <alignment horizontal="center" vertical="center"/>
    </xf>
    <xf numFmtId="0" fontId="8" fillId="8" borderId="22" xfId="0" applyFont="1" applyFill="1" applyBorder="1" applyAlignment="1">
      <alignment horizontal="center" vertical="center"/>
    </xf>
    <xf numFmtId="0" fontId="8" fillId="8" borderId="23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8" fillId="8" borderId="2" xfId="0" applyFont="1" applyFill="1" applyBorder="1" applyAlignment="1">
      <alignment horizontal="center" vertical="center"/>
    </xf>
    <xf numFmtId="0" fontId="8" fillId="8" borderId="4" xfId="0" applyFont="1" applyFill="1" applyBorder="1" applyAlignment="1">
      <alignment horizontal="center" vertical="center"/>
    </xf>
    <xf numFmtId="0" fontId="8" fillId="8" borderId="5" xfId="0" applyFont="1" applyFill="1" applyBorder="1" applyAlignment="1">
      <alignment horizontal="center" vertical="center"/>
    </xf>
    <xf numFmtId="0" fontId="8" fillId="8" borderId="3" xfId="0" applyFont="1" applyFill="1" applyBorder="1" applyAlignment="1">
      <alignment horizontal="center" vertical="center"/>
    </xf>
    <xf numFmtId="0" fontId="8" fillId="8" borderId="6" xfId="0" applyFont="1" applyFill="1" applyBorder="1" applyAlignment="1">
      <alignment horizontal="center" vertical="center"/>
    </xf>
    <xf numFmtId="0" fontId="8" fillId="8" borderId="7" xfId="0" applyFont="1" applyFill="1" applyBorder="1" applyAlignment="1">
      <alignment horizontal="center" vertical="center"/>
    </xf>
    <xf numFmtId="0" fontId="8" fillId="8" borderId="8" xfId="0" applyFont="1" applyFill="1" applyBorder="1" applyAlignment="1">
      <alignment horizontal="center" vertical="center"/>
    </xf>
    <xf numFmtId="0" fontId="8" fillId="8" borderId="9" xfId="0" applyFont="1" applyFill="1" applyBorder="1" applyAlignment="1">
      <alignment horizontal="center" vertical="center"/>
    </xf>
    <xf numFmtId="0" fontId="4" fillId="3" borderId="54" xfId="0" quotePrefix="1" applyFont="1" applyFill="1" applyBorder="1" applyAlignment="1">
      <alignment horizontal="center" textRotation="90" wrapText="1"/>
    </xf>
    <xf numFmtId="0" fontId="4" fillId="3" borderId="43" xfId="0" quotePrefix="1" applyFont="1" applyFill="1" applyBorder="1" applyAlignment="1">
      <alignment horizontal="center" textRotation="90" wrapText="1"/>
    </xf>
    <xf numFmtId="0" fontId="4" fillId="3" borderId="47" xfId="0" quotePrefix="1" applyFont="1" applyFill="1" applyBorder="1" applyAlignment="1">
      <alignment horizontal="center" textRotation="90" wrapText="1"/>
    </xf>
    <xf numFmtId="0" fontId="10" fillId="3" borderId="54" xfId="0" applyFont="1" applyFill="1" applyBorder="1" applyAlignment="1">
      <alignment horizontal="center" textRotation="90" wrapText="1"/>
    </xf>
    <xf numFmtId="0" fontId="10" fillId="3" borderId="43" xfId="0" applyFont="1" applyFill="1" applyBorder="1" applyAlignment="1">
      <alignment horizontal="center" textRotation="90" wrapText="1"/>
    </xf>
    <xf numFmtId="0" fontId="10" fillId="3" borderId="47" xfId="0" applyFont="1" applyFill="1" applyBorder="1" applyAlignment="1">
      <alignment horizontal="center" textRotation="90" wrapText="1"/>
    </xf>
    <xf numFmtId="0" fontId="4" fillId="10" borderId="71" xfId="0" quotePrefix="1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0" fontId="10" fillId="3" borderId="15" xfId="0" applyFont="1" applyFill="1" applyBorder="1" applyAlignment="1">
      <alignment horizontal="center" vertical="center"/>
    </xf>
    <xf numFmtId="0" fontId="10" fillId="3" borderId="50" xfId="0" applyFont="1" applyFill="1" applyBorder="1" applyAlignment="1">
      <alignment horizontal="center" vertical="center"/>
    </xf>
    <xf numFmtId="0" fontId="10" fillId="3" borderId="32" xfId="0" applyFont="1" applyFill="1" applyBorder="1" applyAlignment="1">
      <alignment horizontal="center" vertical="center"/>
    </xf>
    <xf numFmtId="0" fontId="48" fillId="3" borderId="54" xfId="0" applyFont="1" applyFill="1" applyBorder="1" applyAlignment="1">
      <alignment horizontal="center" textRotation="90" wrapText="1"/>
    </xf>
    <xf numFmtId="0" fontId="48" fillId="3" borderId="43" xfId="0" applyFont="1" applyFill="1" applyBorder="1" applyAlignment="1">
      <alignment horizontal="center" textRotation="90" wrapText="1"/>
    </xf>
    <xf numFmtId="0" fontId="48" fillId="3" borderId="47" xfId="0" applyFont="1" applyFill="1" applyBorder="1" applyAlignment="1">
      <alignment horizontal="center" textRotation="90" wrapText="1"/>
    </xf>
    <xf numFmtId="0" fontId="4" fillId="3" borderId="74" xfId="0" quotePrefix="1" applyFont="1" applyFill="1" applyBorder="1" applyAlignment="1">
      <alignment horizontal="center" textRotation="90" wrapText="1"/>
    </xf>
    <xf numFmtId="0" fontId="26" fillId="10" borderId="29" xfId="0" applyFont="1" applyFill="1" applyBorder="1" applyAlignment="1">
      <alignment horizontal="center" wrapText="1"/>
    </xf>
    <xf numFmtId="0" fontId="26" fillId="10" borderId="30" xfId="0" applyFont="1" applyFill="1" applyBorder="1" applyAlignment="1">
      <alignment horizontal="center" wrapText="1"/>
    </xf>
    <xf numFmtId="0" fontId="25" fillId="3" borderId="53" xfId="0" applyFont="1" applyFill="1" applyBorder="1" applyAlignment="1">
      <alignment horizontal="center"/>
    </xf>
    <xf numFmtId="0" fontId="25" fillId="3" borderId="47" xfId="0" applyFont="1" applyFill="1" applyBorder="1" applyAlignment="1">
      <alignment horizontal="center"/>
    </xf>
    <xf numFmtId="0" fontId="9" fillId="3" borderId="36" xfId="0" applyFont="1" applyFill="1" applyBorder="1" applyAlignment="1">
      <alignment horizontal="center"/>
    </xf>
    <xf numFmtId="0" fontId="9" fillId="3" borderId="41" xfId="0" applyFont="1" applyFill="1" applyBorder="1" applyAlignment="1">
      <alignment horizontal="center"/>
    </xf>
    <xf numFmtId="0" fontId="18" fillId="10" borderId="53" xfId="0" applyFont="1" applyFill="1" applyBorder="1" applyAlignment="1">
      <alignment horizontal="center" wrapText="1"/>
    </xf>
    <xf numFmtId="0" fontId="18" fillId="10" borderId="74" xfId="0" applyFont="1" applyFill="1" applyBorder="1" applyAlignment="1">
      <alignment horizontal="center" wrapText="1"/>
    </xf>
    <xf numFmtId="0" fontId="5" fillId="10" borderId="36" xfId="0" applyFont="1" applyFill="1" applyBorder="1" applyAlignment="1">
      <alignment horizontal="center"/>
    </xf>
    <xf numFmtId="0" fontId="5" fillId="10" borderId="75" xfId="0" applyFont="1" applyFill="1" applyBorder="1" applyAlignment="1">
      <alignment horizontal="center"/>
    </xf>
    <xf numFmtId="0" fontId="26" fillId="3" borderId="29" xfId="0" applyFont="1" applyFill="1" applyBorder="1" applyAlignment="1">
      <alignment horizontal="center"/>
    </xf>
    <xf numFmtId="0" fontId="26" fillId="3" borderId="26" xfId="0" applyFont="1" applyFill="1" applyBorder="1" applyAlignment="1">
      <alignment horizontal="center"/>
    </xf>
    <xf numFmtId="0" fontId="4" fillId="10" borderId="56" xfId="0" applyFont="1" applyFill="1" applyBorder="1" applyAlignment="1">
      <alignment horizontal="center" vertical="center"/>
    </xf>
    <xf numFmtId="0" fontId="4" fillId="3" borderId="70" xfId="0" quotePrefix="1" applyFont="1" applyFill="1" applyBorder="1" applyAlignment="1">
      <alignment horizontal="center" vertical="center"/>
    </xf>
    <xf numFmtId="0" fontId="4" fillId="3" borderId="40" xfId="0" quotePrefix="1" applyFont="1" applyFill="1" applyBorder="1" applyAlignment="1">
      <alignment horizontal="center" vertical="center"/>
    </xf>
    <xf numFmtId="0" fontId="4" fillId="3" borderId="50" xfId="0" quotePrefix="1" applyFont="1" applyFill="1" applyBorder="1" applyAlignment="1">
      <alignment horizontal="center" vertical="center"/>
    </xf>
    <xf numFmtId="0" fontId="4" fillId="3" borderId="32" xfId="0" quotePrefix="1" applyFont="1" applyFill="1" applyBorder="1" applyAlignment="1">
      <alignment horizontal="center" vertical="center"/>
    </xf>
    <xf numFmtId="0" fontId="26" fillId="43" borderId="29" xfId="0" applyFont="1" applyFill="1" applyBorder="1" applyAlignment="1">
      <alignment horizontal="center"/>
    </xf>
    <xf numFmtId="0" fontId="26" fillId="43" borderId="26" xfId="0" applyFont="1" applyFill="1" applyBorder="1" applyAlignment="1">
      <alignment horizontal="center"/>
    </xf>
    <xf numFmtId="0" fontId="5" fillId="43" borderId="34" xfId="0" applyFont="1" applyFill="1" applyBorder="1" applyAlignment="1">
      <alignment horizontal="center"/>
    </xf>
    <xf numFmtId="0" fontId="5" fillId="43" borderId="36" xfId="0" applyFont="1" applyFill="1" applyBorder="1" applyAlignment="1">
      <alignment horizontal="center"/>
    </xf>
    <xf numFmtId="0" fontId="5" fillId="43" borderId="37" xfId="0" applyFont="1" applyFill="1" applyBorder="1" applyAlignment="1">
      <alignment horizontal="center"/>
    </xf>
    <xf numFmtId="0" fontId="5" fillId="43" borderId="41" xfId="0" applyFont="1" applyFill="1" applyBorder="1" applyAlignment="1">
      <alignment horizontal="center"/>
    </xf>
    <xf numFmtId="0" fontId="5" fillId="5" borderId="36" xfId="0" applyFont="1" applyFill="1" applyBorder="1" applyAlignment="1">
      <alignment horizontal="center"/>
    </xf>
    <xf numFmtId="0" fontId="5" fillId="5" borderId="37" xfId="0" applyFont="1" applyFill="1" applyBorder="1" applyAlignment="1">
      <alignment horizontal="center"/>
    </xf>
    <xf numFmtId="0" fontId="5" fillId="5" borderId="41" xfId="0" applyFont="1" applyFill="1" applyBorder="1" applyAlignment="1">
      <alignment horizontal="center"/>
    </xf>
    <xf numFmtId="0" fontId="18" fillId="5" borderId="53" xfId="0" applyFont="1" applyFill="1" applyBorder="1" applyAlignment="1">
      <alignment horizontal="center"/>
    </xf>
    <xf numFmtId="0" fontId="18" fillId="5" borderId="43" xfId="0" applyFont="1" applyFill="1" applyBorder="1" applyAlignment="1">
      <alignment horizontal="center"/>
    </xf>
    <xf numFmtId="0" fontId="18" fillId="5" borderId="74" xfId="0" applyFont="1" applyFill="1" applyBorder="1" applyAlignment="1">
      <alignment horizontal="center"/>
    </xf>
    <xf numFmtId="0" fontId="5" fillId="43" borderId="26" xfId="0" applyFont="1" applyFill="1" applyBorder="1" applyAlignment="1">
      <alignment horizontal="center" textRotation="90"/>
    </xf>
    <xf numFmtId="0" fontId="9" fillId="43" borderId="46" xfId="0" applyFont="1" applyFill="1" applyBorder="1" applyAlignment="1">
      <alignment horizontal="center" textRotation="90" wrapText="1"/>
    </xf>
    <xf numFmtId="0" fontId="9" fillId="43" borderId="26" xfId="0" applyFont="1" applyFill="1" applyBorder="1" applyAlignment="1">
      <alignment horizontal="center" textRotation="90" wrapText="1"/>
    </xf>
    <xf numFmtId="0" fontId="9" fillId="43" borderId="27" xfId="0" applyFont="1" applyFill="1" applyBorder="1" applyAlignment="1">
      <alignment horizontal="center" textRotation="90" wrapText="1"/>
    </xf>
    <xf numFmtId="0" fontId="18" fillId="43" borderId="53" xfId="0" applyFont="1" applyFill="1" applyBorder="1" applyAlignment="1">
      <alignment horizontal="center"/>
    </xf>
    <xf numFmtId="0" fontId="18" fillId="43" borderId="43" xfId="0" applyFont="1" applyFill="1" applyBorder="1" applyAlignment="1">
      <alignment horizontal="center"/>
    </xf>
    <xf numFmtId="0" fontId="5" fillId="11" borderId="33" xfId="0" applyFont="1" applyFill="1" applyBorder="1" applyAlignment="1">
      <alignment horizontal="center" textRotation="90"/>
    </xf>
    <xf numFmtId="0" fontId="26" fillId="5" borderId="29" xfId="0" applyFont="1" applyFill="1" applyBorder="1" applyAlignment="1">
      <alignment horizontal="center"/>
    </xf>
    <xf numFmtId="0" fontId="26" fillId="5" borderId="26" xfId="0" applyFont="1" applyFill="1" applyBorder="1" applyAlignment="1">
      <alignment horizontal="center"/>
    </xf>
    <xf numFmtId="0" fontId="26" fillId="5" borderId="30" xfId="0" applyFont="1" applyFill="1" applyBorder="1" applyAlignment="1">
      <alignment horizontal="center"/>
    </xf>
    <xf numFmtId="0" fontId="26" fillId="11" borderId="29" xfId="0" applyFont="1" applyFill="1" applyBorder="1" applyAlignment="1">
      <alignment horizontal="center"/>
    </xf>
    <xf numFmtId="0" fontId="26" fillId="11" borderId="26" xfId="0" applyFont="1" applyFill="1" applyBorder="1" applyAlignment="1">
      <alignment horizontal="center"/>
    </xf>
    <xf numFmtId="0" fontId="5" fillId="5" borderId="32" xfId="0" applyFont="1" applyFill="1" applyBorder="1" applyAlignment="1">
      <alignment horizontal="center" textRotation="90"/>
    </xf>
    <xf numFmtId="0" fontId="5" fillId="5" borderId="34" xfId="0" applyFont="1" applyFill="1" applyBorder="1" applyAlignment="1">
      <alignment horizontal="center"/>
    </xf>
    <xf numFmtId="0" fontId="5" fillId="5" borderId="35" xfId="0" applyFont="1" applyFill="1" applyBorder="1" applyAlignment="1">
      <alignment horizontal="center"/>
    </xf>
    <xf numFmtId="0" fontId="5" fillId="11" borderId="73" xfId="0" applyFont="1" applyFill="1" applyBorder="1" applyAlignment="1">
      <alignment horizontal="center"/>
    </xf>
    <xf numFmtId="0" fontId="5" fillId="11" borderId="34" xfId="0" applyFont="1" applyFill="1" applyBorder="1" applyAlignment="1">
      <alignment horizontal="center"/>
    </xf>
    <xf numFmtId="0" fontId="25" fillId="11" borderId="54" xfId="0" quotePrefix="1" applyFont="1" applyFill="1" applyBorder="1" applyAlignment="1">
      <alignment horizontal="center"/>
    </xf>
    <xf numFmtId="0" fontId="25" fillId="11" borderId="43" xfId="0" applyFont="1" applyFill="1" applyBorder="1" applyAlignment="1">
      <alignment horizontal="center"/>
    </xf>
    <xf numFmtId="0" fontId="25" fillId="11" borderId="47" xfId="0" applyFont="1" applyFill="1" applyBorder="1" applyAlignment="1">
      <alignment horizontal="center"/>
    </xf>
    <xf numFmtId="0" fontId="25" fillId="11" borderId="53" xfId="0" quotePrefix="1" applyFont="1" applyFill="1" applyBorder="1" applyAlignment="1">
      <alignment horizontal="center"/>
    </xf>
    <xf numFmtId="0" fontId="9" fillId="11" borderId="34" xfId="0" applyFont="1" applyFill="1" applyBorder="1" applyAlignment="1">
      <alignment horizontal="center"/>
    </xf>
    <xf numFmtId="0" fontId="5" fillId="5" borderId="46" xfId="0" applyFont="1" applyFill="1" applyBorder="1" applyAlignment="1">
      <alignment horizontal="center" textRotation="90"/>
    </xf>
    <xf numFmtId="0" fontId="5" fillId="5" borderId="27" xfId="0" applyFont="1" applyFill="1" applyBorder="1" applyAlignment="1">
      <alignment horizontal="center" textRotation="90"/>
    </xf>
    <xf numFmtId="0" fontId="5" fillId="5" borderId="26" xfId="0" applyFont="1" applyFill="1" applyBorder="1" applyAlignment="1">
      <alignment horizontal="center" textRotation="90"/>
    </xf>
    <xf numFmtId="0" fontId="5" fillId="11" borderId="32" xfId="0" applyFont="1" applyFill="1" applyBorder="1" applyAlignment="1">
      <alignment horizontal="center" textRotation="90"/>
    </xf>
    <xf numFmtId="0" fontId="5" fillId="11" borderId="26" xfId="0" applyFont="1" applyFill="1" applyBorder="1" applyAlignment="1">
      <alignment horizontal="center" textRotation="90"/>
    </xf>
    <xf numFmtId="0" fontId="5" fillId="11" borderId="27" xfId="0" applyFont="1" applyFill="1" applyBorder="1" applyAlignment="1">
      <alignment horizontal="center" textRotation="90"/>
    </xf>
    <xf numFmtId="0" fontId="5" fillId="11" borderId="46" xfId="0" applyFont="1" applyFill="1" applyBorder="1" applyAlignment="1">
      <alignment horizontal="center" textRotation="90"/>
    </xf>
    <xf numFmtId="0" fontId="5" fillId="5" borderId="15" xfId="0" applyFont="1" applyFill="1" applyBorder="1" applyAlignment="1">
      <alignment horizontal="center" textRotation="90"/>
    </xf>
    <xf numFmtId="0" fontId="5" fillId="5" borderId="16" xfId="0" applyFont="1" applyFill="1" applyBorder="1" applyAlignment="1">
      <alignment horizontal="center" textRotation="90"/>
    </xf>
    <xf numFmtId="0" fontId="5" fillId="5" borderId="77" xfId="0" applyFont="1" applyFill="1" applyBorder="1" applyAlignment="1">
      <alignment horizontal="center" textRotation="90"/>
    </xf>
  </cellXfs>
  <cellStyles count="49">
    <cellStyle name="20 % - Akzent1 2" xfId="22" xr:uid="{1CA7EE7B-E49E-4D75-8EAF-58893CD73333}"/>
    <cellStyle name="20 % - Akzent2 2" xfId="26" xr:uid="{F8F46EF2-2BFB-4FD8-8EE7-8721C8455220}"/>
    <cellStyle name="20 % - Akzent3 2" xfId="30" xr:uid="{BBE2247F-7FCC-4656-A3F5-9886EB7A2405}"/>
    <cellStyle name="20 % - Akzent4 2" xfId="34" xr:uid="{C2B2BE16-91B4-4588-98DD-5EA9997B2C32}"/>
    <cellStyle name="20 % - Akzent5 2" xfId="38" xr:uid="{55ED37C1-927E-471B-807B-C253E4999461}"/>
    <cellStyle name="20 % - Akzent6 2" xfId="42" xr:uid="{73CCB108-984E-4790-B88B-5A27D63815F0}"/>
    <cellStyle name="40 % - Akzent1 2" xfId="23" xr:uid="{0FA2353C-2CF5-4699-B60C-309E788D9313}"/>
    <cellStyle name="40 % - Akzent2 2" xfId="27" xr:uid="{49D7F588-101A-491C-A656-C6454887B577}"/>
    <cellStyle name="40 % - Akzent3 2" xfId="31" xr:uid="{F22E79FB-E511-460C-896B-4BA694B67A4B}"/>
    <cellStyle name="40 % - Akzent4 2" xfId="35" xr:uid="{5A5EBAA7-A1D9-49C0-9E85-BAAC91B426E6}"/>
    <cellStyle name="40 % - Akzent5 2" xfId="39" xr:uid="{D1912BF3-A88C-41D7-A95B-3EF50E1AF9B6}"/>
    <cellStyle name="40 % - Akzent6 2" xfId="43" xr:uid="{75E5FFEA-9941-4A76-ADB5-ECDB2F6A83F3}"/>
    <cellStyle name="60 % - Akzent1 2" xfId="24" xr:uid="{314F1406-704B-41C0-B380-C070290065B5}"/>
    <cellStyle name="60 % - Akzent2 2" xfId="28" xr:uid="{BC0804E7-B23B-453A-A08F-164B4D7CB427}"/>
    <cellStyle name="60 % - Akzent3 2" xfId="32" xr:uid="{84ABC3E3-9452-4889-8E84-C70E04B0A55C}"/>
    <cellStyle name="60 % - Akzent4 2" xfId="36" xr:uid="{3AB68BBB-19A8-43A6-95E2-0F3D987F2C13}"/>
    <cellStyle name="60 % - Akzent5 2" xfId="40" xr:uid="{13FF5AE1-DBCA-4AD9-83D1-9694F4A0A387}"/>
    <cellStyle name="60 % - Akzent6 2" xfId="44" xr:uid="{62C56F10-C696-4D0D-BCFB-23F4BF8E08C9}"/>
    <cellStyle name="Akzent1 2" xfId="21" xr:uid="{265377A1-E4B9-4852-B854-0A4845ACB0F2}"/>
    <cellStyle name="Akzent2 2" xfId="25" xr:uid="{EEB84939-9F20-41FC-A40C-D66C8EA1304F}"/>
    <cellStyle name="Akzent3 2" xfId="29" xr:uid="{A3633147-2B15-44CE-913B-378EB5E99F1D}"/>
    <cellStyle name="Akzent4 2" xfId="33" xr:uid="{6EED3B9A-C8A1-4E9C-A712-32AFFBB202C8}"/>
    <cellStyle name="Akzent5 2" xfId="37" xr:uid="{D65B0697-9E25-471A-A5C1-6658CD38FA91}"/>
    <cellStyle name="Akzent6 2" xfId="41" xr:uid="{BB818534-85F6-4456-A642-1A82CBD519C4}"/>
    <cellStyle name="Ausgabe 2" xfId="13" xr:uid="{2C1468B6-5222-45D2-87E5-50ED417E9FEB}"/>
    <cellStyle name="Berechnung 2" xfId="14" xr:uid="{1E9A9078-2011-4DCC-90EA-5662A84631FA}"/>
    <cellStyle name="Eingabe 2" xfId="12" xr:uid="{AF40A2BB-B847-432B-B713-E9DC84DEF89F}"/>
    <cellStyle name="Ergebnis 2" xfId="20" xr:uid="{1837FB0A-56AC-4519-8E73-127BE6CB861E}"/>
    <cellStyle name="Erklärender Text 2" xfId="19" xr:uid="{55E8D12A-8FC1-4992-BE47-0D4335BACB45}"/>
    <cellStyle name="Gut 2" xfId="9" xr:uid="{8E4EFBE2-65B2-4447-9021-C20EC802FB88}"/>
    <cellStyle name="Neutral 2" xfId="11" xr:uid="{08BA6452-77F4-4B32-ABE9-FDCB4EE8F405}"/>
    <cellStyle name="Normal" xfId="46" xr:uid="{314D8589-77C2-49C0-9493-205C9EFA4A3F}"/>
    <cellStyle name="Notiz 2" xfId="18" xr:uid="{132E07CA-4FED-464A-90FC-778D1FF525C5}"/>
    <cellStyle name="Schlecht 2" xfId="10" xr:uid="{5555666D-8C31-420A-A705-8134544E474D}"/>
    <cellStyle name="Standard" xfId="0" builtinId="0"/>
    <cellStyle name="Standard 2" xfId="1" xr:uid="{E1EBD018-6698-49FA-9381-89E1BD254452}"/>
    <cellStyle name="Standard 2 2" xfId="45" xr:uid="{FC40E001-4A2D-4F49-9476-A7EB80FEDCB7}"/>
    <cellStyle name="Standard 3" xfId="2" xr:uid="{49CC6EB4-5147-4E34-B551-DD85E3FC4100}"/>
    <cellStyle name="Standard 4" xfId="3" xr:uid="{29304930-E71D-4585-88DF-D58BDB14A044}"/>
    <cellStyle name="Standard 5" xfId="47" xr:uid="{7A279ECA-3B50-4885-8B44-FD10FD82C96E}"/>
    <cellStyle name="Standard 5 2" xfId="48" xr:uid="{80D48CD9-E7A4-4FD6-BFC4-11268F910A2B}"/>
    <cellStyle name="Überschrift 1 2" xfId="5" xr:uid="{FA981699-8AE5-41AE-9CE8-16084FBB291B}"/>
    <cellStyle name="Überschrift 2 2" xfId="6" xr:uid="{47552AD4-8BAB-446B-AAAD-817AEE9B0356}"/>
    <cellStyle name="Überschrift 3 2" xfId="7" xr:uid="{372499D1-657D-496D-AB73-7FC9526752CA}"/>
    <cellStyle name="Überschrift 4 2" xfId="8" xr:uid="{FE992236-051D-4018-9F58-543D3BDE937C}"/>
    <cellStyle name="Überschrift 5" xfId="4" xr:uid="{77EECD90-7154-44FD-A581-2744C4CCC063}"/>
    <cellStyle name="Verknüpfte Zelle 2" xfId="15" xr:uid="{0C39F583-75D3-496D-B6FC-D458925E2B41}"/>
    <cellStyle name="Warnender Text 2" xfId="17" xr:uid="{9A14DADB-1E17-448B-B838-DA9576925AD0}"/>
    <cellStyle name="Zelle überprüfen 2" xfId="16" xr:uid="{D3F929DE-2DDA-4119-A64A-B1B798321E62}"/>
  </cellStyles>
  <dxfs count="0"/>
  <tableStyles count="0" defaultTableStyle="TableStyleMedium2" defaultPivotStyle="PivotStyleLight16"/>
  <colors>
    <mruColors>
      <color rgb="FF00FFFF"/>
      <color rgb="FFFF99FF"/>
      <color rgb="FFCCFFFF"/>
      <color rgb="FF33CCCC"/>
      <color rgb="FFFFFF99"/>
      <color rgb="FFF5CFCB"/>
      <color rgb="FFFF7D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350" row="4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331BBC5A-114F-4A25-8F61-C79EE08FE4A6}">
  <we:reference id="ea375709-5511-4a7d-9ad9-0150d03e7fbe" version="3.1.0.0" store="EXCatalog" storeType="EXCatalog"/>
  <we:alternateReferences>
    <we:reference id="WA104380602" version="3.1.0.0" store="de-CH" storeType="OMEX"/>
  </we:alternateReferences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</we:extLst>
</we:webextension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5" Type="http://schemas.openxmlformats.org/officeDocument/2006/relationships/vmlDrawing" Target="../drawings/vmlDrawing2.vml"/><Relationship Id="rId4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87"/>
  <sheetViews>
    <sheetView topLeftCell="A53" zoomScale="130" zoomScaleNormal="130" workbookViewId="0">
      <selection activeCell="B85" sqref="B85"/>
    </sheetView>
  </sheetViews>
  <sheetFormatPr baseColWidth="10" defaultColWidth="11.42578125" defaultRowHeight="12.75" outlineLevelRow="1"/>
  <cols>
    <col min="1" max="1" width="8" customWidth="1"/>
    <col min="2" max="2" width="7.85546875" customWidth="1"/>
    <col min="3" max="7" width="8" style="11" customWidth="1"/>
    <col min="8" max="8" width="9.140625" style="11" customWidth="1"/>
    <col min="9" max="17" width="8" style="11" customWidth="1"/>
    <col min="18" max="18" width="14" customWidth="1"/>
  </cols>
  <sheetData>
    <row r="1" spans="1:18" s="18" customFormat="1" ht="21.75" customHeight="1">
      <c r="A1" s="16" t="s">
        <v>0</v>
      </c>
      <c r="B1" s="16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2" spans="1:18">
      <c r="A2" s="1">
        <v>1</v>
      </c>
      <c r="B2" s="1">
        <v>2</v>
      </c>
      <c r="C2" s="1">
        <v>3</v>
      </c>
      <c r="D2" s="1">
        <v>4</v>
      </c>
      <c r="E2" s="1">
        <v>5</v>
      </c>
      <c r="F2" s="1">
        <v>6</v>
      </c>
      <c r="G2" s="1">
        <v>7</v>
      </c>
      <c r="H2" s="1">
        <v>8</v>
      </c>
      <c r="I2" s="1">
        <v>9</v>
      </c>
      <c r="J2" s="1">
        <v>10</v>
      </c>
      <c r="K2" s="1">
        <v>11</v>
      </c>
      <c r="L2" s="1">
        <v>12</v>
      </c>
      <c r="M2" s="1"/>
      <c r="N2" s="20"/>
      <c r="O2" s="20"/>
      <c r="P2" s="20"/>
      <c r="Q2" s="20"/>
    </row>
    <row r="3" spans="1:18" ht="22.5">
      <c r="A3" s="2" t="s">
        <v>1</v>
      </c>
      <c r="B3" s="2" t="s">
        <v>2</v>
      </c>
      <c r="C3" s="2" t="s">
        <v>3</v>
      </c>
      <c r="D3" s="2" t="s">
        <v>2</v>
      </c>
      <c r="E3" s="2" t="s">
        <v>4</v>
      </c>
      <c r="F3" s="2" t="s">
        <v>2</v>
      </c>
      <c r="G3" s="2" t="s">
        <v>5</v>
      </c>
      <c r="H3" s="2" t="s">
        <v>2</v>
      </c>
      <c r="I3" s="2" t="s">
        <v>6</v>
      </c>
      <c r="J3" s="2" t="s">
        <v>7</v>
      </c>
      <c r="K3" s="2" t="s">
        <v>2</v>
      </c>
      <c r="L3" s="2" t="s">
        <v>8</v>
      </c>
      <c r="M3" s="2"/>
      <c r="N3" s="2"/>
      <c r="O3" s="2"/>
      <c r="P3" s="2"/>
      <c r="Q3" s="2"/>
    </row>
    <row r="4" spans="1:18">
      <c r="A4" s="3">
        <v>2</v>
      </c>
      <c r="B4" s="3"/>
      <c r="C4" s="3">
        <v>2</v>
      </c>
      <c r="D4" s="3"/>
      <c r="E4" s="3">
        <v>2</v>
      </c>
      <c r="F4" s="3"/>
      <c r="G4" s="4" t="s">
        <v>9</v>
      </c>
      <c r="H4" s="3"/>
      <c r="I4" s="3">
        <v>2</v>
      </c>
      <c r="J4" s="3">
        <v>3</v>
      </c>
      <c r="K4" s="3"/>
      <c r="L4" s="3"/>
      <c r="M4" s="3"/>
    </row>
    <row r="5" spans="1:18">
      <c r="A5" s="3" t="s">
        <v>10</v>
      </c>
      <c r="B5" s="3"/>
      <c r="C5" s="3" t="s">
        <v>10</v>
      </c>
      <c r="D5" s="3"/>
      <c r="E5" s="3" t="s">
        <v>10</v>
      </c>
      <c r="F5" s="3"/>
      <c r="G5" s="3" t="s">
        <v>10</v>
      </c>
      <c r="H5" s="3"/>
      <c r="I5" s="3" t="s">
        <v>10</v>
      </c>
      <c r="J5" s="3" t="s">
        <v>10</v>
      </c>
      <c r="K5" s="3"/>
      <c r="L5" s="3"/>
      <c r="M5" s="3"/>
    </row>
    <row r="6" spans="1:18">
      <c r="A6" s="6" t="s">
        <v>11</v>
      </c>
      <c r="B6" s="7" t="s">
        <v>12</v>
      </c>
      <c r="C6" s="7" t="s">
        <v>13</v>
      </c>
      <c r="D6" s="7" t="s">
        <v>12</v>
      </c>
      <c r="E6" s="7" t="s">
        <v>14</v>
      </c>
      <c r="F6" s="7" t="s">
        <v>12</v>
      </c>
      <c r="G6" s="8" t="s">
        <v>15</v>
      </c>
      <c r="H6" s="7" t="s">
        <v>12</v>
      </c>
      <c r="I6" s="6" t="s">
        <v>16</v>
      </c>
      <c r="J6" s="9" t="s">
        <v>17</v>
      </c>
      <c r="K6" s="7" t="s">
        <v>18</v>
      </c>
      <c r="L6" s="10" t="s">
        <v>19</v>
      </c>
      <c r="M6" s="9"/>
      <c r="N6" s="7"/>
      <c r="O6" s="6"/>
      <c r="P6" s="7"/>
      <c r="Q6" s="6"/>
    </row>
    <row r="7" spans="1:18">
      <c r="A7" s="6" t="s">
        <v>11</v>
      </c>
      <c r="B7" s="7" t="s">
        <v>12</v>
      </c>
      <c r="C7" s="7" t="s">
        <v>13</v>
      </c>
      <c r="D7" s="7" t="s">
        <v>12</v>
      </c>
      <c r="E7" s="7" t="s">
        <v>13</v>
      </c>
      <c r="F7" s="7" t="s">
        <v>12</v>
      </c>
      <c r="G7" s="8" t="s">
        <v>20</v>
      </c>
      <c r="H7" s="7" t="s">
        <v>12</v>
      </c>
      <c r="I7" s="6" t="s">
        <v>16</v>
      </c>
      <c r="J7" s="9" t="s">
        <v>21</v>
      </c>
      <c r="K7" s="7" t="s">
        <v>18</v>
      </c>
      <c r="L7" s="10" t="s">
        <v>22</v>
      </c>
      <c r="M7" s="9"/>
      <c r="N7" s="7"/>
      <c r="O7" s="6"/>
      <c r="P7" s="7"/>
      <c r="Q7" s="6"/>
    </row>
    <row r="8" spans="1:18">
      <c r="A8" s="196" t="s">
        <v>3</v>
      </c>
      <c r="B8" s="196"/>
      <c r="C8" s="196"/>
      <c r="D8" s="196"/>
      <c r="E8" s="196"/>
      <c r="F8" s="196"/>
      <c r="G8" s="196"/>
      <c r="H8" s="198" t="s">
        <v>23</v>
      </c>
      <c r="I8" s="198"/>
      <c r="J8" s="198"/>
      <c r="K8" s="193" t="s">
        <v>24</v>
      </c>
      <c r="L8" s="193"/>
      <c r="M8" s="193"/>
      <c r="N8" s="19"/>
      <c r="O8" s="19"/>
      <c r="P8" s="19"/>
      <c r="Q8" s="19"/>
    </row>
    <row r="9" spans="1:18" ht="4.9000000000000004" customHeight="1"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9"/>
      <c r="Q9" s="19"/>
    </row>
    <row r="10" spans="1:18" s="18" customFormat="1" ht="21.75" customHeight="1">
      <c r="A10" s="16" t="s">
        <v>25</v>
      </c>
      <c r="B10" s="16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</row>
    <row r="11" spans="1:18" ht="4.9000000000000004" customHeight="1">
      <c r="A11" s="17"/>
      <c r="B11" s="17"/>
      <c r="C11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9"/>
      <c r="Q11" s="19"/>
    </row>
    <row r="12" spans="1:18">
      <c r="A12" s="194" t="str">
        <f>CONCATENATE(A6,B6,C6,D6,E6,F6,G6)</f>
        <v>LU-02-U1-021A9</v>
      </c>
      <c r="B12" s="194"/>
      <c r="C12" s="194"/>
      <c r="D12" s="194"/>
      <c r="E12" s="194"/>
      <c r="F12" s="194"/>
      <c r="G12" s="194"/>
      <c r="H12" s="194" t="str">
        <f>CONCATENATE(H6,I6,J6)</f>
        <v>-SL001</v>
      </c>
      <c r="I12" s="194"/>
      <c r="J12" s="194"/>
      <c r="K12" s="194" t="str">
        <f>CONCATENATE(K6,L6,M6)</f>
        <v>:Lüftungszentrale 1</v>
      </c>
      <c r="L12" s="194"/>
      <c r="M12" s="194"/>
      <c r="N12" s="22" t="str">
        <f>CONCATENATE(A12,H12,K12)</f>
        <v>LU-02-U1-021A9-SL001:Lüftungszentrale 1</v>
      </c>
      <c r="O12" s="21"/>
      <c r="P12" s="21"/>
      <c r="Q12" s="21"/>
    </row>
    <row r="13" spans="1:18">
      <c r="A13" s="194" t="str">
        <f>CONCATENATE(A7,B7,C7,D7,E7,F7,G7)</f>
        <v>LU-02-02-028A5</v>
      </c>
      <c r="B13" s="194"/>
      <c r="C13" s="194"/>
      <c r="D13" s="194"/>
      <c r="E13" s="194"/>
      <c r="F13" s="194"/>
      <c r="G13" s="194"/>
      <c r="H13" s="194" t="str">
        <f>CONCATENATE(H7,I7,J7)</f>
        <v>-SL003</v>
      </c>
      <c r="I13" s="194"/>
      <c r="J13" s="194"/>
      <c r="K13" s="194" t="str">
        <f>CONCATENATE(K7,L7,M7)</f>
        <v>:Lüftungszentrale 3</v>
      </c>
      <c r="L13" s="194"/>
      <c r="M13" s="194"/>
      <c r="N13" s="22" t="str">
        <f>CONCATENATE(A13,H13,K13)</f>
        <v>LU-02-02-028A5-SL003:Lüftungszentrale 3</v>
      </c>
      <c r="O13" s="21"/>
      <c r="P13" s="21"/>
      <c r="Q13" s="21"/>
    </row>
    <row r="14" spans="1:18">
      <c r="F14" s="14"/>
      <c r="G14" s="14"/>
      <c r="H14" s="14"/>
      <c r="I14" s="14"/>
      <c r="J14" s="14"/>
      <c r="K14" s="14"/>
      <c r="L14" s="15"/>
    </row>
    <row r="15" spans="1:18" s="18" customFormat="1" ht="21.75" customHeight="1">
      <c r="A15" s="16" t="s">
        <v>26</v>
      </c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</row>
    <row r="16" spans="1:18">
      <c r="A16" s="1">
        <v>1</v>
      </c>
      <c r="B16" s="1">
        <v>2</v>
      </c>
      <c r="C16" s="1">
        <v>3</v>
      </c>
      <c r="D16" s="1">
        <v>4</v>
      </c>
      <c r="E16" s="1">
        <v>5</v>
      </c>
      <c r="F16" s="1">
        <v>6</v>
      </c>
      <c r="G16" s="1">
        <v>7</v>
      </c>
      <c r="H16" s="1">
        <v>8</v>
      </c>
      <c r="I16" s="1">
        <v>9</v>
      </c>
      <c r="J16" s="1">
        <v>10</v>
      </c>
      <c r="K16" s="1">
        <v>11</v>
      </c>
      <c r="L16" s="1">
        <v>12</v>
      </c>
      <c r="M16" s="1">
        <v>13</v>
      </c>
      <c r="N16" s="1">
        <v>14</v>
      </c>
      <c r="O16" s="1">
        <v>15</v>
      </c>
      <c r="P16" s="1">
        <v>16</v>
      </c>
      <c r="Q16" s="1">
        <v>17</v>
      </c>
      <c r="R16" s="1">
        <v>18</v>
      </c>
    </row>
    <row r="17" spans="1:18" ht="22.5">
      <c r="A17" s="2" t="s">
        <v>1</v>
      </c>
      <c r="B17" s="2" t="s">
        <v>2</v>
      </c>
      <c r="C17" s="2" t="s">
        <v>3</v>
      </c>
      <c r="D17" s="2" t="s">
        <v>2</v>
      </c>
      <c r="E17" s="2" t="s">
        <v>4</v>
      </c>
      <c r="F17" s="2" t="s">
        <v>2</v>
      </c>
      <c r="G17" s="2" t="s">
        <v>5</v>
      </c>
      <c r="H17" s="2" t="s">
        <v>2</v>
      </c>
      <c r="I17" s="2" t="s">
        <v>27</v>
      </c>
      <c r="J17" s="2" t="s">
        <v>28</v>
      </c>
      <c r="K17" s="2" t="s">
        <v>2</v>
      </c>
      <c r="L17" s="2" t="s">
        <v>29</v>
      </c>
      <c r="M17" s="2" t="s">
        <v>30</v>
      </c>
      <c r="N17" s="2" t="s">
        <v>2</v>
      </c>
      <c r="O17" s="2" t="s">
        <v>31</v>
      </c>
      <c r="P17" s="2" t="s">
        <v>32</v>
      </c>
      <c r="Q17" s="2" t="s">
        <v>2</v>
      </c>
      <c r="R17" s="2" t="s">
        <v>8</v>
      </c>
    </row>
    <row r="18" spans="1:18">
      <c r="A18" s="3">
        <v>2</v>
      </c>
      <c r="B18" s="3"/>
      <c r="C18" s="3">
        <v>2</v>
      </c>
      <c r="D18" s="3"/>
      <c r="E18" s="3">
        <v>2</v>
      </c>
      <c r="F18" s="3"/>
      <c r="G18" s="3">
        <v>5</v>
      </c>
      <c r="H18" s="3"/>
      <c r="I18" s="3">
        <v>2</v>
      </c>
      <c r="J18" s="5" t="s">
        <v>33</v>
      </c>
      <c r="K18" s="3"/>
      <c r="L18" s="3">
        <v>1</v>
      </c>
      <c r="M18" s="3">
        <v>3</v>
      </c>
      <c r="N18" s="3"/>
      <c r="O18" s="3">
        <v>2</v>
      </c>
      <c r="P18" s="3"/>
      <c r="Q18" s="3"/>
      <c r="R18" s="3"/>
    </row>
    <row r="19" spans="1:18">
      <c r="A19" s="3" t="s">
        <v>10</v>
      </c>
      <c r="B19" s="3"/>
      <c r="C19" s="3" t="s">
        <v>10</v>
      </c>
      <c r="D19" s="3"/>
      <c r="E19" s="3" t="s">
        <v>10</v>
      </c>
      <c r="F19" s="3"/>
      <c r="G19" s="3" t="s">
        <v>10</v>
      </c>
      <c r="H19" s="3"/>
      <c r="I19" s="3" t="s">
        <v>10</v>
      </c>
      <c r="J19" s="3" t="s">
        <v>10</v>
      </c>
      <c r="K19" s="3"/>
      <c r="L19" s="3" t="s">
        <v>10</v>
      </c>
      <c r="M19" s="3" t="s">
        <v>10</v>
      </c>
      <c r="N19" s="3"/>
      <c r="O19" s="3" t="s">
        <v>10</v>
      </c>
      <c r="P19" s="3"/>
      <c r="Q19" s="3"/>
      <c r="R19" s="3"/>
    </row>
    <row r="20" spans="1:18">
      <c r="A20" s="6" t="s">
        <v>11</v>
      </c>
      <c r="B20" s="7" t="s">
        <v>12</v>
      </c>
      <c r="C20" s="7" t="s">
        <v>13</v>
      </c>
      <c r="D20" s="7" t="s">
        <v>12</v>
      </c>
      <c r="E20" s="7" t="s">
        <v>14</v>
      </c>
      <c r="F20" s="7" t="s">
        <v>12</v>
      </c>
      <c r="G20" s="8" t="s">
        <v>15</v>
      </c>
      <c r="H20" s="7" t="s">
        <v>12</v>
      </c>
      <c r="I20" s="6" t="s">
        <v>34</v>
      </c>
      <c r="J20" s="9" t="s">
        <v>17</v>
      </c>
      <c r="K20" s="7" t="s">
        <v>12</v>
      </c>
      <c r="L20" s="7" t="s">
        <v>35</v>
      </c>
      <c r="M20" s="6">
        <v>100</v>
      </c>
      <c r="N20" s="7" t="s">
        <v>18</v>
      </c>
      <c r="O20" s="6" t="s">
        <v>36</v>
      </c>
      <c r="P20" s="8" t="s">
        <v>37</v>
      </c>
      <c r="Q20" s="7" t="s">
        <v>12</v>
      </c>
      <c r="R20" s="10" t="s">
        <v>38</v>
      </c>
    </row>
    <row r="21" spans="1:18">
      <c r="A21" s="6" t="s">
        <v>11</v>
      </c>
      <c r="B21" s="7" t="s">
        <v>12</v>
      </c>
      <c r="C21" s="7" t="s">
        <v>13</v>
      </c>
      <c r="D21" s="7" t="s">
        <v>12</v>
      </c>
      <c r="E21" s="7" t="s">
        <v>13</v>
      </c>
      <c r="F21" s="7" t="s">
        <v>12</v>
      </c>
      <c r="G21" s="8" t="s">
        <v>20</v>
      </c>
      <c r="H21" s="7" t="s">
        <v>12</v>
      </c>
      <c r="I21" s="6" t="s">
        <v>39</v>
      </c>
      <c r="J21" s="9" t="s">
        <v>40</v>
      </c>
      <c r="K21" s="7" t="s">
        <v>12</v>
      </c>
      <c r="L21" s="7" t="s">
        <v>41</v>
      </c>
      <c r="M21" s="6">
        <v>801</v>
      </c>
      <c r="N21" s="7" t="s">
        <v>18</v>
      </c>
      <c r="O21" s="6" t="s">
        <v>42</v>
      </c>
      <c r="P21" s="8" t="s">
        <v>37</v>
      </c>
      <c r="Q21" s="7" t="s">
        <v>12</v>
      </c>
      <c r="R21" s="10" t="s">
        <v>43</v>
      </c>
    </row>
    <row r="22" spans="1:18">
      <c r="A22" s="196" t="s">
        <v>3</v>
      </c>
      <c r="B22" s="196"/>
      <c r="C22" s="196"/>
      <c r="D22" s="196"/>
      <c r="E22" s="196"/>
      <c r="F22" s="196"/>
      <c r="G22" s="196"/>
      <c r="H22" s="197" t="s">
        <v>27</v>
      </c>
      <c r="I22" s="197"/>
      <c r="J22" s="197"/>
      <c r="K22" s="195" t="s">
        <v>29</v>
      </c>
      <c r="L22" s="195"/>
      <c r="M22" s="195"/>
      <c r="N22" s="193" t="s">
        <v>44</v>
      </c>
      <c r="O22" s="193"/>
      <c r="P22" s="193"/>
      <c r="Q22" s="193"/>
      <c r="R22" s="193"/>
    </row>
    <row r="23" spans="1:18" ht="4.9000000000000004" customHeight="1"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9"/>
      <c r="Q23" s="19"/>
    </row>
    <row r="24" spans="1:18" s="18" customFormat="1" ht="21.75" customHeight="1">
      <c r="A24" s="16" t="s">
        <v>45</v>
      </c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</row>
    <row r="25" spans="1:18" ht="4.9000000000000004" customHeight="1"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9"/>
      <c r="Q25" s="19"/>
    </row>
    <row r="26" spans="1:18">
      <c r="A26" s="194" t="str">
        <f>CONCATENATE(A20,B20,C20,D20,E20,F20,G20)</f>
        <v>LU-02-U1-021A9</v>
      </c>
      <c r="B26" s="194"/>
      <c r="C26" s="194"/>
      <c r="D26" s="194"/>
      <c r="E26" s="194"/>
      <c r="F26" s="194"/>
      <c r="G26" s="194"/>
      <c r="H26" s="194" t="str">
        <f>CONCATENATE(H20,I20,J20)</f>
        <v>-LA001</v>
      </c>
      <c r="I26" s="194"/>
      <c r="J26" s="194"/>
      <c r="K26" s="194" t="str">
        <f>CONCATENATE(K20,L20,M20)</f>
        <v>-M100</v>
      </c>
      <c r="L26" s="194"/>
      <c r="M26" s="194"/>
      <c r="N26" s="194" t="str">
        <f>CONCATENATE(N20,O20,P20)</f>
        <v>:SB01</v>
      </c>
      <c r="O26" s="194"/>
      <c r="P26" s="194"/>
      <c r="Q26" s="26" t="str">
        <f>CONCATENATE(Q20,R20)</f>
        <v>-ZUL-Ventilator</v>
      </c>
      <c r="R26" s="26"/>
    </row>
    <row r="27" spans="1:18">
      <c r="A27" s="194" t="str">
        <f>CONCATENATE(A21,B21,C21,D21,E21,F21,G21)</f>
        <v>LU-02-02-028A5</v>
      </c>
      <c r="B27" s="194"/>
      <c r="C27" s="194"/>
      <c r="D27" s="194"/>
      <c r="E27" s="194"/>
      <c r="F27" s="194"/>
      <c r="G27" s="194"/>
      <c r="H27" s="194" t="str">
        <f>CONCATENATE(H21,I21,J21)</f>
        <v>-LB005</v>
      </c>
      <c r="I27" s="194"/>
      <c r="J27" s="194"/>
      <c r="K27" s="194" t="str">
        <f>CONCATENATE(K21,L21,M21)</f>
        <v>-B801</v>
      </c>
      <c r="L27" s="194"/>
      <c r="M27" s="194"/>
      <c r="N27" s="194" t="str">
        <f>CONCATENATE(N21,O21,P21)</f>
        <v>:MT01</v>
      </c>
      <c r="O27" s="194"/>
      <c r="P27" s="194"/>
      <c r="Q27" s="26" t="str">
        <f>CONCATENATE(Q21,R21)</f>
        <v>-Raumtemperatur</v>
      </c>
      <c r="R27" s="26"/>
    </row>
    <row r="28" spans="1:18" ht="4.9000000000000004" customHeight="1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9"/>
      <c r="Q28" s="19"/>
    </row>
    <row r="29" spans="1:18">
      <c r="A29" s="203" t="s">
        <v>46</v>
      </c>
      <c r="B29" s="203"/>
      <c r="D29" s="14" t="str">
        <f>CONCATENATE(A26,H26)</f>
        <v>LU-02-U1-021A9-LA001</v>
      </c>
      <c r="F29" s="13"/>
      <c r="H29" s="14"/>
      <c r="I29" s="15" t="s">
        <v>47</v>
      </c>
      <c r="J29" s="14"/>
      <c r="K29" s="14"/>
    </row>
    <row r="30" spans="1:18">
      <c r="A30" s="11"/>
      <c r="B30" s="11"/>
      <c r="D30" s="14" t="str">
        <f>CONCATENATE(A27,H27)</f>
        <v>LU-02-02-028A5-LB005</v>
      </c>
      <c r="H30" s="14"/>
      <c r="I30" s="15" t="s">
        <v>48</v>
      </c>
      <c r="J30" s="14"/>
      <c r="K30" s="14"/>
    </row>
    <row r="31" spans="1:18" ht="4.9000000000000004" customHeight="1">
      <c r="A31" s="17"/>
      <c r="B31" s="17"/>
      <c r="C31"/>
      <c r="D31" s="17"/>
      <c r="E31"/>
      <c r="F31" s="17"/>
      <c r="G31"/>
      <c r="H31" s="17"/>
      <c r="I31" s="17"/>
      <c r="J31" s="17"/>
      <c r="K31" s="17"/>
      <c r="L31"/>
      <c r="M31" s="17"/>
      <c r="N31" s="17"/>
      <c r="O31" s="17"/>
      <c r="P31" s="19"/>
      <c r="Q31" s="19"/>
    </row>
    <row r="32" spans="1:18">
      <c r="A32" s="203" t="s">
        <v>49</v>
      </c>
      <c r="B32" s="203"/>
      <c r="D32" s="14" t="str">
        <f>CONCATENATE(A26,H26,K26)</f>
        <v>LU-02-U1-021A9-LA001-M100</v>
      </c>
      <c r="F32" s="13"/>
      <c r="H32" s="14"/>
      <c r="I32" s="15" t="s">
        <v>50</v>
      </c>
      <c r="J32" s="14"/>
      <c r="K32" s="14"/>
    </row>
    <row r="33" spans="1:17">
      <c r="A33" s="11"/>
      <c r="B33" s="11"/>
      <c r="D33" s="14" t="str">
        <f>CONCATENATE(A27,H27,K27)</f>
        <v>LU-02-02-028A5-LB005-B801</v>
      </c>
      <c r="H33" s="14"/>
      <c r="I33" s="15" t="s">
        <v>51</v>
      </c>
      <c r="J33" s="14"/>
      <c r="K33" s="14"/>
    </row>
    <row r="34" spans="1:17" ht="4.9000000000000004" customHeight="1">
      <c r="A34" s="17"/>
      <c r="B34" s="17"/>
      <c r="C34"/>
      <c r="D34" s="17"/>
      <c r="E34"/>
      <c r="F34" s="17"/>
      <c r="G34"/>
      <c r="H34" s="17"/>
      <c r="I34" s="17"/>
      <c r="J34" s="17"/>
      <c r="K34" s="17"/>
      <c r="L34"/>
      <c r="M34" s="17"/>
      <c r="N34" s="17"/>
      <c r="O34" s="17"/>
      <c r="P34" s="19"/>
      <c r="Q34" s="19"/>
    </row>
    <row r="35" spans="1:17" s="32" customFormat="1">
      <c r="A35" s="204" t="s">
        <v>52</v>
      </c>
      <c r="B35" s="204"/>
      <c r="C35" s="27"/>
      <c r="D35" s="28" t="str">
        <f>CONCATENATE(A26,"-","D7.2.01.01",K26)</f>
        <v>LU-02-U1-021A9-D7.2.01.01-M100</v>
      </c>
      <c r="E35" s="27"/>
      <c r="F35" s="29"/>
      <c r="G35" s="27"/>
      <c r="H35" s="28"/>
      <c r="I35" s="30" t="s">
        <v>50</v>
      </c>
      <c r="J35" s="28"/>
      <c r="K35" s="28"/>
      <c r="L35" s="27"/>
      <c r="M35" s="27"/>
      <c r="N35" s="27"/>
      <c r="O35" s="31"/>
      <c r="P35" s="31"/>
      <c r="Q35" s="31"/>
    </row>
    <row r="36" spans="1:17" ht="4.9000000000000004" customHeight="1">
      <c r="A36" s="17"/>
      <c r="B36" s="17"/>
      <c r="C36"/>
      <c r="D36" s="17"/>
      <c r="E36"/>
      <c r="F36" s="17"/>
      <c r="G36"/>
      <c r="H36" s="17"/>
      <c r="I36" s="17"/>
      <c r="J36" s="17"/>
      <c r="K36" s="17"/>
      <c r="L36"/>
      <c r="M36" s="17"/>
      <c r="N36" s="17"/>
      <c r="O36" s="17"/>
      <c r="P36" s="19"/>
      <c r="Q36" s="19"/>
    </row>
    <row r="37" spans="1:17">
      <c r="A37" s="25" t="s">
        <v>53</v>
      </c>
      <c r="B37" s="25"/>
      <c r="D37" s="14" t="str">
        <f>CONCATENATE(A26,H26,K26,N26,Q26)</f>
        <v>LU-02-U1-021A9-LA001-M100:SB01-ZUL-Ventilator</v>
      </c>
      <c r="F37" s="13"/>
      <c r="H37" s="14"/>
      <c r="I37" s="15" t="s">
        <v>54</v>
      </c>
      <c r="J37" s="14"/>
      <c r="K37" s="14"/>
    </row>
    <row r="38" spans="1:17">
      <c r="D38" s="14" t="str">
        <f>CONCATENATE(A27,H27,K27,N27,Q27)</f>
        <v>LU-02-02-028A5-LB005-B801:MT01-Raumtemperatur</v>
      </c>
      <c r="H38" s="14"/>
      <c r="I38" s="15" t="s">
        <v>55</v>
      </c>
      <c r="J38" s="14"/>
      <c r="K38" s="14"/>
    </row>
    <row r="39" spans="1:17">
      <c r="F39" s="14"/>
      <c r="G39" s="14"/>
      <c r="H39" s="14"/>
      <c r="I39" s="14"/>
      <c r="J39" s="14"/>
      <c r="K39" s="14"/>
      <c r="L39" s="15"/>
    </row>
    <row r="40" spans="1:17" s="18" customFormat="1" ht="21.75" customHeight="1">
      <c r="A40" s="16" t="s">
        <v>56</v>
      </c>
      <c r="B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</row>
    <row r="41" spans="1:17">
      <c r="A41" s="203" t="s">
        <v>57</v>
      </c>
      <c r="B41" s="203"/>
    </row>
    <row r="42" spans="1:17" ht="4.9000000000000004" customHeight="1"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9"/>
      <c r="Q42" s="19"/>
    </row>
    <row r="43" spans="1:17">
      <c r="C43" s="11" t="s">
        <v>58</v>
      </c>
      <c r="D43" s="214" t="s">
        <v>59</v>
      </c>
      <c r="E43" s="215"/>
      <c r="F43" s="215"/>
      <c r="G43" s="215"/>
      <c r="H43" s="216"/>
      <c r="I43" s="202" t="s">
        <v>60</v>
      </c>
    </row>
    <row r="44" spans="1:17">
      <c r="D44" s="208"/>
      <c r="E44" s="209"/>
      <c r="F44" s="209"/>
      <c r="G44" s="209"/>
      <c r="H44" s="210"/>
      <c r="I44" s="202"/>
    </row>
    <row r="45" spans="1:17">
      <c r="D45" s="217"/>
      <c r="E45" s="218"/>
      <c r="F45" s="218"/>
      <c r="G45" s="218"/>
      <c r="H45" s="219"/>
      <c r="I45" s="202"/>
    </row>
    <row r="46" spans="1:17">
      <c r="D46" s="205" t="s">
        <v>61</v>
      </c>
      <c r="E46" s="206"/>
      <c r="F46" s="206"/>
      <c r="G46" s="206"/>
      <c r="H46" s="207"/>
      <c r="I46" s="202"/>
    </row>
    <row r="47" spans="1:17">
      <c r="D47" s="208"/>
      <c r="E47" s="209"/>
      <c r="F47" s="209"/>
      <c r="G47" s="209"/>
      <c r="H47" s="210"/>
      <c r="I47" s="202"/>
    </row>
    <row r="48" spans="1:17">
      <c r="D48" s="211"/>
      <c r="E48" s="212"/>
      <c r="F48" s="212"/>
      <c r="G48" s="212"/>
      <c r="H48" s="213"/>
      <c r="I48" s="202"/>
    </row>
    <row r="49" spans="1:17" ht="10.15" customHeight="1">
      <c r="C49" s="17"/>
      <c r="D49" s="199" t="s">
        <v>62</v>
      </c>
      <c r="E49" s="200"/>
      <c r="F49" s="200"/>
      <c r="G49" s="200"/>
      <c r="H49" s="201"/>
      <c r="I49" s="17"/>
      <c r="J49" s="17"/>
      <c r="K49" s="17"/>
      <c r="L49" s="17"/>
      <c r="M49" s="17"/>
      <c r="N49" s="17"/>
      <c r="O49" s="17"/>
      <c r="P49" s="19"/>
      <c r="Q49" s="19"/>
    </row>
    <row r="50" spans="1:17" ht="4.9000000000000004" customHeight="1"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9"/>
      <c r="Q50" s="19"/>
    </row>
    <row r="51" spans="1:17">
      <c r="C51" s="11" t="s">
        <v>58</v>
      </c>
      <c r="D51" s="214" t="str">
        <f>CONCATENATE(A12,H12,H26)</f>
        <v>LU-02-U1-021A9-SL001-LA001</v>
      </c>
      <c r="E51" s="215"/>
      <c r="F51" s="215"/>
      <c r="G51" s="215"/>
      <c r="H51" s="216"/>
      <c r="J51" s="24"/>
      <c r="K51" s="24"/>
      <c r="L51" s="24"/>
      <c r="M51" s="24"/>
      <c r="N51" s="24"/>
      <c r="O51" s="23"/>
    </row>
    <row r="52" spans="1:17">
      <c r="D52" s="208"/>
      <c r="E52" s="209"/>
      <c r="F52" s="209"/>
      <c r="G52" s="209"/>
      <c r="H52" s="210"/>
      <c r="J52" s="24"/>
      <c r="K52" s="24"/>
      <c r="L52" s="24"/>
      <c r="M52" s="24"/>
      <c r="N52" s="24"/>
      <c r="O52" s="23"/>
    </row>
    <row r="53" spans="1:17">
      <c r="D53" s="217"/>
      <c r="E53" s="218"/>
      <c r="F53" s="218"/>
      <c r="G53" s="218"/>
      <c r="H53" s="219"/>
      <c r="J53" s="24"/>
      <c r="K53" s="24"/>
      <c r="L53" s="24"/>
      <c r="M53" s="24"/>
      <c r="N53" s="24"/>
      <c r="O53" s="23"/>
    </row>
    <row r="54" spans="1:17">
      <c r="D54" s="205" t="s">
        <v>63</v>
      </c>
      <c r="E54" s="206"/>
      <c r="F54" s="206"/>
      <c r="G54" s="206"/>
      <c r="H54" s="207"/>
      <c r="J54" s="24"/>
      <c r="K54" s="24"/>
      <c r="L54" s="24"/>
      <c r="M54" s="24"/>
      <c r="N54" s="24"/>
      <c r="O54" s="23"/>
    </row>
    <row r="55" spans="1:17">
      <c r="D55" s="208"/>
      <c r="E55" s="209"/>
      <c r="F55" s="209"/>
      <c r="G55" s="209"/>
      <c r="H55" s="210"/>
      <c r="J55" s="24"/>
      <c r="K55" s="24"/>
      <c r="L55" s="24"/>
      <c r="M55" s="24"/>
      <c r="N55" s="24"/>
      <c r="O55" s="23"/>
    </row>
    <row r="56" spans="1:17">
      <c r="D56" s="211"/>
      <c r="E56" s="212"/>
      <c r="F56" s="212"/>
      <c r="G56" s="212"/>
      <c r="H56" s="213"/>
      <c r="J56" s="24"/>
      <c r="K56" s="24"/>
      <c r="L56" s="24"/>
      <c r="M56" s="24"/>
      <c r="N56" s="24"/>
      <c r="O56" s="23"/>
    </row>
    <row r="57" spans="1:17" ht="4.9000000000000004" customHeight="1"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9"/>
      <c r="Q57" s="19"/>
    </row>
    <row r="58" spans="1:17" hidden="1" outlineLevel="1">
      <c r="C58" s="12"/>
      <c r="D58" s="12" t="s">
        <v>64</v>
      </c>
    </row>
    <row r="59" spans="1:17" ht="4.9000000000000004" hidden="1" customHeight="1" outlineLevel="1"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9"/>
      <c r="Q59" s="19"/>
    </row>
    <row r="60" spans="1:17" collapsed="1">
      <c r="D60" s="12" t="s">
        <v>65</v>
      </c>
    </row>
    <row r="62" spans="1:17" s="18" customFormat="1" ht="21.75" customHeight="1">
      <c r="A62" s="16" t="s">
        <v>66</v>
      </c>
      <c r="B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</row>
    <row r="63" spans="1:17">
      <c r="A63" s="203" t="s">
        <v>57</v>
      </c>
      <c r="B63" s="203"/>
    </row>
    <row r="64" spans="1:17" ht="4.9000000000000004" customHeight="1"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9"/>
      <c r="Q64" s="19"/>
    </row>
    <row r="65" spans="3:17">
      <c r="C65" s="11" t="s">
        <v>58</v>
      </c>
      <c r="D65" s="220" t="s">
        <v>59</v>
      </c>
      <c r="E65" s="221"/>
      <c r="F65" s="221"/>
      <c r="G65" s="221"/>
      <c r="H65" s="224" t="s">
        <v>67</v>
      </c>
      <c r="I65" s="202" t="s">
        <v>68</v>
      </c>
    </row>
    <row r="66" spans="3:17">
      <c r="D66" s="222"/>
      <c r="E66" s="223"/>
      <c r="F66" s="223"/>
      <c r="G66" s="223"/>
      <c r="H66" s="225"/>
      <c r="I66" s="202"/>
    </row>
    <row r="67" spans="3:17">
      <c r="D67" s="222"/>
      <c r="E67" s="223"/>
      <c r="F67" s="223"/>
      <c r="G67" s="223"/>
      <c r="H67" s="225"/>
      <c r="I67" s="202"/>
    </row>
    <row r="68" spans="3:17">
      <c r="D68" s="222" t="s">
        <v>69</v>
      </c>
      <c r="E68" s="223"/>
      <c r="F68" s="223"/>
      <c r="G68" s="223"/>
      <c r="H68" s="225" t="s">
        <v>70</v>
      </c>
      <c r="I68" s="202"/>
    </row>
    <row r="69" spans="3:17">
      <c r="D69" s="222"/>
      <c r="E69" s="223"/>
      <c r="F69" s="223"/>
      <c r="G69" s="223"/>
      <c r="H69" s="225"/>
      <c r="I69" s="202"/>
    </row>
    <row r="70" spans="3:17">
      <c r="D70" s="226"/>
      <c r="E70" s="227"/>
      <c r="F70" s="227"/>
      <c r="G70" s="227"/>
      <c r="H70" s="228"/>
      <c r="I70" s="202"/>
    </row>
    <row r="71" spans="3:17" ht="10.15" customHeight="1">
      <c r="C71" s="17"/>
      <c r="D71" s="199" t="s">
        <v>71</v>
      </c>
      <c r="E71" s="200"/>
      <c r="F71" s="200"/>
      <c r="G71" s="200"/>
      <c r="H71" s="201"/>
      <c r="I71" s="17"/>
      <c r="J71" s="17"/>
      <c r="K71" s="17"/>
      <c r="L71" s="17"/>
      <c r="M71" s="17"/>
      <c r="N71" s="17"/>
      <c r="O71" s="17"/>
      <c r="P71" s="19"/>
      <c r="Q71" s="19"/>
    </row>
    <row r="72" spans="3:17" ht="4.9000000000000004" customHeight="1"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9"/>
      <c r="Q72" s="19"/>
    </row>
    <row r="73" spans="3:17">
      <c r="C73" s="11" t="s">
        <v>58</v>
      </c>
      <c r="D73" s="220" t="str">
        <f>CONCATENATE(A12,H12,H26)</f>
        <v>LU-02-U1-021A9-SL001-LA001</v>
      </c>
      <c r="E73" s="221"/>
      <c r="F73" s="221"/>
      <c r="G73" s="221"/>
      <c r="H73" s="224" t="str">
        <f>K26</f>
        <v>-M100</v>
      </c>
      <c r="J73" s="220" t="str">
        <f>CONCATENATE(A13,H13,H27)</f>
        <v>LU-02-02-028A5-SL003-LB005</v>
      </c>
      <c r="K73" s="221"/>
      <c r="L73" s="221"/>
      <c r="M73" s="221"/>
      <c r="N73" s="224" t="str">
        <f>K27</f>
        <v>-B801</v>
      </c>
    </row>
    <row r="74" spans="3:17">
      <c r="D74" s="222"/>
      <c r="E74" s="223"/>
      <c r="F74" s="223"/>
      <c r="G74" s="223"/>
      <c r="H74" s="225"/>
      <c r="J74" s="222"/>
      <c r="K74" s="223"/>
      <c r="L74" s="223"/>
      <c r="M74" s="223"/>
      <c r="N74" s="225"/>
    </row>
    <row r="75" spans="3:17">
      <c r="D75" s="222"/>
      <c r="E75" s="223"/>
      <c r="F75" s="223"/>
      <c r="G75" s="223"/>
      <c r="H75" s="225"/>
      <c r="J75" s="222"/>
      <c r="K75" s="223"/>
      <c r="L75" s="223"/>
      <c r="M75" s="223"/>
      <c r="N75" s="225"/>
    </row>
    <row r="76" spans="3:17">
      <c r="D76" s="222" t="str">
        <f>R20</f>
        <v>ZUL-Ventilator</v>
      </c>
      <c r="E76" s="223"/>
      <c r="F76" s="223"/>
      <c r="G76" s="223"/>
      <c r="H76" s="225" t="s">
        <v>72</v>
      </c>
      <c r="J76" s="222" t="str">
        <f>CONCATENATE(R21," ",G21)</f>
        <v>Raumtemperatur 028A5</v>
      </c>
      <c r="K76" s="223"/>
      <c r="L76" s="223"/>
      <c r="M76" s="223"/>
      <c r="N76" s="225" t="s">
        <v>73</v>
      </c>
    </row>
    <row r="77" spans="3:17">
      <c r="D77" s="222"/>
      <c r="E77" s="223"/>
      <c r="F77" s="223"/>
      <c r="G77" s="223"/>
      <c r="H77" s="225"/>
      <c r="J77" s="222"/>
      <c r="K77" s="223"/>
      <c r="L77" s="223"/>
      <c r="M77" s="223"/>
      <c r="N77" s="225"/>
    </row>
    <row r="78" spans="3:17">
      <c r="D78" s="226"/>
      <c r="E78" s="227"/>
      <c r="F78" s="227"/>
      <c r="G78" s="227"/>
      <c r="H78" s="228"/>
      <c r="J78" s="226"/>
      <c r="K78" s="227"/>
      <c r="L78" s="227"/>
      <c r="M78" s="227"/>
      <c r="N78" s="228"/>
    </row>
    <row r="79" spans="3:17" ht="4.9000000000000004" customHeight="1"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9"/>
      <c r="Q79" s="19"/>
    </row>
    <row r="80" spans="3:17" hidden="1" outlineLevel="1">
      <c r="C80" s="12"/>
      <c r="D80" s="12" t="s">
        <v>64</v>
      </c>
    </row>
    <row r="81" spans="3:17" ht="4.9000000000000004" hidden="1" customHeight="1" outlineLevel="1"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9"/>
      <c r="Q81" s="19"/>
    </row>
    <row r="82" spans="3:17" collapsed="1">
      <c r="D82" s="12" t="s">
        <v>65</v>
      </c>
    </row>
    <row r="86" spans="3:17">
      <c r="H86" s="15"/>
    </row>
    <row r="87" spans="3:17">
      <c r="H87" s="15"/>
    </row>
  </sheetData>
  <customSheetViews>
    <customSheetView guid="{C990133B-D955-4603-B0C3-41C0D8DDE048}" scale="130" fitToPage="1" hiddenRows="1" state="hidden" topLeftCell="A53">
      <selection activeCell="B85" sqref="B85"/>
      <rowBreaks count="1" manualBreakCount="1">
        <brk id="39" max="16383" man="1"/>
      </rowBreaks>
      <pageMargins left="0" right="0" top="0" bottom="0" header="0" footer="0"/>
      <printOptions horizontalCentered="1"/>
      <pageSetup paperSize="9" scale="86" fitToHeight="0" orientation="landscape" r:id="rId1"/>
      <headerFooter alignWithMargins="0">
        <oddHeader xml:space="preserve">&amp;L&amp;G&amp;RLUKS, Wolhusen
</oddHeader>
        <oddFooter xml:space="preserve">&amp;L&amp;8Erstellt: 09.01.2019 / Revision: 02.06.2020
STIE/106298/&amp;F&amp;C&amp;8Seite &amp;P von &amp;N&amp;R&amp;8Amstein + Walthert AG
Andreasstrasse 5, 8050 Zürich&amp;10 </oddFooter>
      </headerFooter>
    </customSheetView>
    <customSheetView guid="{4B2F7C3C-B9CE-4A95-BE83-2B4FCCDB7A67}" scale="130" fitToPage="1" hiddenRows="1" state="hidden" topLeftCell="A53">
      <selection activeCell="B85" sqref="B85"/>
      <rowBreaks count="1" manualBreakCount="1">
        <brk id="39" max="16383" man="1"/>
      </rowBreaks>
      <pageMargins left="0" right="0" top="0" bottom="0" header="0" footer="0"/>
      <printOptions horizontalCentered="1"/>
      <pageSetup paperSize="9" scale="86" fitToHeight="0" orientation="landscape" r:id="rId2"/>
      <headerFooter alignWithMargins="0">
        <oddHeader xml:space="preserve">&amp;L&amp;G&amp;RLUKS, Wolhusen
</oddHeader>
        <oddFooter xml:space="preserve">&amp;L&amp;8Erstellt: 09.01.2019 / Revision: 02.06.2020
STIE/106298/&amp;F&amp;C&amp;8Seite &amp;P von &amp;N&amp;R&amp;8Amstein + Walthert AG
Andreasstrasse 5, 8050 Zürich&amp;10 </oddFooter>
      </headerFooter>
    </customSheetView>
    <customSheetView guid="{551863EE-E927-435B-9A7E-A9048DAF19B1}" scale="130" fitToPage="1" hiddenRows="1" state="hidden" topLeftCell="A53">
      <selection activeCell="B85" sqref="B85"/>
      <rowBreaks count="1" manualBreakCount="1">
        <brk id="39" max="16383" man="1"/>
      </rowBreaks>
      <pageMargins left="0" right="0" top="0" bottom="0" header="0" footer="0"/>
      <printOptions horizontalCentered="1"/>
      <pageSetup paperSize="9" scale="86" fitToHeight="0" orientation="landscape" r:id="rId3"/>
      <headerFooter alignWithMargins="0">
        <oddHeader xml:space="preserve">&amp;L&amp;G&amp;RLUKS, Wolhusen
</oddHeader>
        <oddFooter xml:space="preserve">&amp;L&amp;8Erstellt: 09.01.2019 / Revision: 02.06.2020
STIE/106298/&amp;F&amp;C&amp;8Seite &amp;P von &amp;N&amp;R&amp;8Amstein + Walthert AG
Andreasstrasse 5, 8050 Zürich&amp;10 </oddFooter>
      </headerFooter>
    </customSheetView>
  </customSheetViews>
  <mergeCells count="46">
    <mergeCell ref="N73:N75"/>
    <mergeCell ref="D76:G78"/>
    <mergeCell ref="H76:H78"/>
    <mergeCell ref="J76:M78"/>
    <mergeCell ref="N76:N78"/>
    <mergeCell ref="D73:G75"/>
    <mergeCell ref="H73:H75"/>
    <mergeCell ref="J73:M75"/>
    <mergeCell ref="I65:I70"/>
    <mergeCell ref="D71:H71"/>
    <mergeCell ref="D65:G67"/>
    <mergeCell ref="H65:H67"/>
    <mergeCell ref="D51:H53"/>
    <mergeCell ref="D54:H56"/>
    <mergeCell ref="D68:G70"/>
    <mergeCell ref="H68:H70"/>
    <mergeCell ref="D49:H49"/>
    <mergeCell ref="I43:I48"/>
    <mergeCell ref="A63:B63"/>
    <mergeCell ref="A35:B35"/>
    <mergeCell ref="A29:B29"/>
    <mergeCell ref="A41:B41"/>
    <mergeCell ref="A32:B32"/>
    <mergeCell ref="D46:H48"/>
    <mergeCell ref="D43:H45"/>
    <mergeCell ref="A8:G8"/>
    <mergeCell ref="H8:J8"/>
    <mergeCell ref="K8:M8"/>
    <mergeCell ref="A12:G12"/>
    <mergeCell ref="A13:G13"/>
    <mergeCell ref="H12:J12"/>
    <mergeCell ref="H13:J13"/>
    <mergeCell ref="K12:M12"/>
    <mergeCell ref="K13:M13"/>
    <mergeCell ref="N22:R22"/>
    <mergeCell ref="A26:G26"/>
    <mergeCell ref="A27:G27"/>
    <mergeCell ref="H26:J26"/>
    <mergeCell ref="H27:J27"/>
    <mergeCell ref="K26:M26"/>
    <mergeCell ref="K27:M27"/>
    <mergeCell ref="N26:P26"/>
    <mergeCell ref="N27:P27"/>
    <mergeCell ref="K22:M22"/>
    <mergeCell ref="A22:G22"/>
    <mergeCell ref="H22:J22"/>
  </mergeCells>
  <phoneticPr fontId="0" type="noConversion"/>
  <printOptions horizontalCentered="1"/>
  <pageMargins left="0.74803149606299213" right="0.74803149606299213" top="0.78740157480314965" bottom="0.74803149606299213" header="0.27559055118110237" footer="0.19685039370078741"/>
  <pageSetup paperSize="9" scale="86" fitToHeight="0" orientation="landscape" r:id="rId4"/>
  <headerFooter alignWithMargins="0">
    <oddHeader xml:space="preserve">&amp;L&amp;G&amp;RLUKS, Wolhusen
</oddHeader>
    <oddFooter xml:space="preserve">&amp;L&amp;8Erstellt: 09.01.2019 / Revision: 02.06.2020
STIE/106298/&amp;F&amp;C&amp;8Seite &amp;P von &amp;N&amp;R&amp;8Amstein + Walthert AG
Andreasstrasse 5, 8050 Zürich&amp;10 </oddFooter>
  </headerFooter>
  <rowBreaks count="1" manualBreakCount="1">
    <brk id="39" max="16383" man="1"/>
  </rowBreaks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27D19-5302-48D5-9218-4C0446285650}">
  <sheetPr>
    <tabColor theme="0"/>
  </sheetPr>
  <dimension ref="A1:BW50"/>
  <sheetViews>
    <sheetView tabSelected="1" topLeftCell="A2" zoomScaleNormal="100" zoomScaleSheetLayoutView="85" workbookViewId="0">
      <pane xSplit="1" ySplit="7" topLeftCell="B9" activePane="bottomRight" state="frozen"/>
      <selection pane="topRight" activeCell="B2" sqref="B2"/>
      <selection pane="bottomLeft" activeCell="A10" sqref="A10"/>
      <selection pane="bottomRight" activeCell="AY32" sqref="AY32"/>
    </sheetView>
  </sheetViews>
  <sheetFormatPr baseColWidth="10" defaultColWidth="11.42578125" defaultRowHeight="12.75"/>
  <cols>
    <col min="1" max="1" width="3.28515625" style="116" bestFit="1" customWidth="1"/>
    <col min="2" max="2" width="2.28515625" style="38" customWidth="1"/>
    <col min="3" max="4" width="2.28515625" style="35" customWidth="1"/>
    <col min="5" max="14" width="2.28515625" style="38" customWidth="1"/>
    <col min="15" max="15" width="2.85546875" style="38" customWidth="1"/>
    <col min="16" max="16" width="2.5703125" style="38" customWidth="1"/>
    <col min="17" max="18" width="2.7109375" style="38" bestFit="1" customWidth="1"/>
    <col min="19" max="21" width="4.42578125" style="38" bestFit="1" customWidth="1"/>
    <col min="22" max="24" width="2.7109375" style="38" customWidth="1"/>
    <col min="25" max="25" width="2.7109375" style="38" bestFit="1" customWidth="1"/>
    <col min="26" max="26" width="2.7109375" style="38" customWidth="1"/>
    <col min="27" max="29" width="4.42578125" style="38" bestFit="1" customWidth="1"/>
    <col min="30" max="34" width="2.28515625" style="38" customWidth="1"/>
    <col min="35" max="35" width="3.42578125" style="38" customWidth="1"/>
    <col min="36" max="50" width="2.28515625" style="38" customWidth="1"/>
    <col min="51" max="51" width="26.85546875" style="116" bestFit="1" customWidth="1"/>
    <col min="52" max="52" width="2.28515625" style="38" customWidth="1"/>
    <col min="53" max="53" width="25.7109375" style="116" customWidth="1"/>
    <col min="54" max="54" width="2.28515625" style="38" customWidth="1"/>
    <col min="55" max="55" width="25.7109375" style="116" customWidth="1"/>
    <col min="56" max="56" width="2.28515625" style="38" customWidth="1"/>
    <col min="57" max="57" width="22.7109375" style="11" customWidth="1"/>
    <col min="58" max="58" width="30.7109375" style="12" customWidth="1"/>
    <col min="59" max="69" width="11.5703125" style="11"/>
  </cols>
  <sheetData>
    <row r="1" spans="1:69" ht="21.6" customHeight="1" thickBot="1">
      <c r="A1" s="39"/>
      <c r="B1" s="42"/>
      <c r="G1" s="41"/>
      <c r="J1" s="41"/>
      <c r="P1" s="57" t="s">
        <v>74</v>
      </c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58"/>
      <c r="AV1" s="58"/>
      <c r="AW1" s="58"/>
      <c r="AX1" s="58"/>
      <c r="AY1" s="45"/>
      <c r="AZ1" s="58"/>
      <c r="BA1" s="44"/>
      <c r="BB1" s="58"/>
      <c r="BC1" s="44"/>
      <c r="BD1" s="58"/>
      <c r="BE1" s="43"/>
      <c r="BF1" s="117"/>
    </row>
    <row r="2" spans="1:69" s="109" customFormat="1" ht="20.25">
      <c r="A2" s="86"/>
      <c r="B2" s="261" t="s">
        <v>75</v>
      </c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  <c r="O2" s="262"/>
      <c r="P2" s="280" t="s">
        <v>76</v>
      </c>
      <c r="Q2" s="281"/>
      <c r="R2" s="281"/>
      <c r="S2" s="281"/>
      <c r="T2" s="281"/>
      <c r="U2" s="281"/>
      <c r="V2" s="281"/>
      <c r="W2" s="281"/>
      <c r="X2" s="281"/>
      <c r="Y2" s="281"/>
      <c r="Z2" s="281"/>
      <c r="AA2" s="281"/>
      <c r="AB2" s="281"/>
      <c r="AC2" s="282"/>
      <c r="AD2" s="283" t="s">
        <v>77</v>
      </c>
      <c r="AE2" s="284"/>
      <c r="AF2" s="284"/>
      <c r="AG2" s="284"/>
      <c r="AH2" s="284"/>
      <c r="AI2" s="284"/>
      <c r="AJ2" s="284"/>
      <c r="AK2" s="284"/>
      <c r="AL2" s="284"/>
      <c r="AM2" s="284"/>
      <c r="AN2" s="284"/>
      <c r="AO2" s="284"/>
      <c r="AP2" s="284"/>
      <c r="AQ2" s="284"/>
      <c r="AR2" s="284"/>
      <c r="AS2" s="284"/>
      <c r="AT2" s="284"/>
      <c r="AU2" s="284"/>
      <c r="AV2" s="284"/>
      <c r="AW2" s="284"/>
      <c r="AX2" s="254" t="s">
        <v>8</v>
      </c>
      <c r="AY2" s="255"/>
      <c r="AZ2" s="255"/>
      <c r="BA2" s="255"/>
      <c r="BB2" s="255"/>
      <c r="BC2" s="255"/>
      <c r="BD2" s="244" t="s">
        <v>78</v>
      </c>
      <c r="BE2" s="245"/>
      <c r="BF2" s="118" t="s">
        <v>79</v>
      </c>
      <c r="BG2" s="108"/>
      <c r="BH2" s="108"/>
      <c r="BI2" s="108"/>
      <c r="BJ2" s="108"/>
      <c r="BK2" s="108"/>
      <c r="BL2" s="108"/>
      <c r="BM2" s="108"/>
      <c r="BN2" s="108"/>
      <c r="BO2" s="108"/>
      <c r="BP2" s="108"/>
      <c r="BQ2" s="108"/>
    </row>
    <row r="3" spans="1:69" s="33" customFormat="1">
      <c r="A3" s="83"/>
      <c r="B3" s="277" t="s">
        <v>80</v>
      </c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278"/>
      <c r="P3" s="270" t="s">
        <v>81</v>
      </c>
      <c r="Q3" s="271"/>
      <c r="R3" s="271"/>
      <c r="S3" s="271"/>
      <c r="T3" s="271"/>
      <c r="U3" s="271"/>
      <c r="V3" s="271"/>
      <c r="W3" s="271"/>
      <c r="X3" s="271"/>
      <c r="Y3" s="271"/>
      <c r="Z3" s="271"/>
      <c r="AA3" s="271"/>
      <c r="AB3" s="271"/>
      <c r="AC3" s="272"/>
      <c r="AD3" s="293" t="s">
        <v>82</v>
      </c>
      <c r="AE3" s="291"/>
      <c r="AF3" s="291"/>
      <c r="AG3" s="291"/>
      <c r="AH3" s="291"/>
      <c r="AI3" s="292"/>
      <c r="AJ3" s="290" t="s">
        <v>167</v>
      </c>
      <c r="AK3" s="291"/>
      <c r="AL3" s="291"/>
      <c r="AM3" s="291"/>
      <c r="AN3" s="291"/>
      <c r="AO3" s="291"/>
      <c r="AP3" s="291"/>
      <c r="AQ3" s="291"/>
      <c r="AR3" s="291"/>
      <c r="AS3" s="291"/>
      <c r="AT3" s="291"/>
      <c r="AU3" s="291"/>
      <c r="AV3" s="291"/>
      <c r="AW3" s="292"/>
      <c r="AX3" s="246" t="s">
        <v>27</v>
      </c>
      <c r="AY3" s="247"/>
      <c r="AZ3" s="123"/>
      <c r="BA3" s="87" t="s">
        <v>67</v>
      </c>
      <c r="BB3" s="123"/>
      <c r="BC3" s="87" t="s">
        <v>31</v>
      </c>
      <c r="BD3" s="250" t="s">
        <v>83</v>
      </c>
      <c r="BE3" s="251"/>
      <c r="BF3" s="119"/>
      <c r="BG3" s="110"/>
      <c r="BH3" s="110"/>
      <c r="BI3" s="110"/>
      <c r="BJ3" s="110"/>
      <c r="BK3" s="110"/>
      <c r="BL3" s="110"/>
      <c r="BM3" s="110"/>
      <c r="BN3" s="110"/>
      <c r="BO3" s="110"/>
      <c r="BP3" s="110"/>
      <c r="BQ3" s="110"/>
    </row>
    <row r="4" spans="1:69" s="47" customFormat="1" ht="13.5" thickBot="1">
      <c r="A4" s="83"/>
      <c r="B4" s="264" t="s">
        <v>84</v>
      </c>
      <c r="C4" s="265"/>
      <c r="D4" s="265"/>
      <c r="E4" s="265"/>
      <c r="F4" s="266"/>
      <c r="G4" s="263" t="s">
        <v>85</v>
      </c>
      <c r="H4" s="263"/>
      <c r="I4" s="263"/>
      <c r="J4" s="263" t="s">
        <v>86</v>
      </c>
      <c r="K4" s="263"/>
      <c r="L4" s="263"/>
      <c r="M4" s="263"/>
      <c r="N4" s="263"/>
      <c r="O4" s="263"/>
      <c r="P4" s="267" t="s">
        <v>27</v>
      </c>
      <c r="Q4" s="268"/>
      <c r="R4" s="268"/>
      <c r="S4" s="268"/>
      <c r="T4" s="268"/>
      <c r="U4" s="268"/>
      <c r="V4" s="268"/>
      <c r="W4" s="269"/>
      <c r="X4" s="286" t="s">
        <v>67</v>
      </c>
      <c r="Y4" s="286"/>
      <c r="Z4" s="286"/>
      <c r="AA4" s="286"/>
      <c r="AB4" s="286"/>
      <c r="AC4" s="287"/>
      <c r="AD4" s="288" t="s">
        <v>87</v>
      </c>
      <c r="AE4" s="289"/>
      <c r="AF4" s="289"/>
      <c r="AG4" s="289"/>
      <c r="AH4" s="289"/>
      <c r="AI4" s="289"/>
      <c r="AJ4" s="289" t="s">
        <v>67</v>
      </c>
      <c r="AK4" s="289"/>
      <c r="AL4" s="289"/>
      <c r="AM4" s="289"/>
      <c r="AN4" s="289"/>
      <c r="AO4" s="289"/>
      <c r="AP4" s="294" t="s">
        <v>163</v>
      </c>
      <c r="AQ4" s="294"/>
      <c r="AR4" s="294"/>
      <c r="AS4" s="294"/>
      <c r="AT4" s="294"/>
      <c r="AU4" s="294" t="s">
        <v>88</v>
      </c>
      <c r="AV4" s="294"/>
      <c r="AW4" s="294"/>
      <c r="AX4" s="248" t="s">
        <v>27</v>
      </c>
      <c r="AY4" s="249"/>
      <c r="AZ4" s="96"/>
      <c r="BA4" s="66" t="s">
        <v>67</v>
      </c>
      <c r="BB4" s="96"/>
      <c r="BC4" s="89" t="s">
        <v>31</v>
      </c>
      <c r="BD4" s="252" t="s">
        <v>89</v>
      </c>
      <c r="BE4" s="253"/>
      <c r="BF4" s="120"/>
      <c r="BG4" s="111"/>
      <c r="BH4" s="111"/>
      <c r="BI4" s="111"/>
      <c r="BJ4" s="111"/>
      <c r="BK4" s="111"/>
      <c r="BL4" s="111"/>
      <c r="BM4" s="111"/>
      <c r="BN4" s="111"/>
      <c r="BO4" s="111"/>
      <c r="BP4" s="111"/>
      <c r="BQ4" s="111"/>
    </row>
    <row r="5" spans="1:69" ht="67.150000000000006" customHeight="1">
      <c r="A5" s="84"/>
      <c r="B5" s="68" t="s">
        <v>90</v>
      </c>
      <c r="C5" s="273" t="s">
        <v>1</v>
      </c>
      <c r="D5" s="273"/>
      <c r="E5" s="273" t="s">
        <v>84</v>
      </c>
      <c r="F5" s="273"/>
      <c r="G5" s="69" t="s">
        <v>90</v>
      </c>
      <c r="H5" s="273" t="s">
        <v>85</v>
      </c>
      <c r="I5" s="273"/>
      <c r="J5" s="69" t="s">
        <v>90</v>
      </c>
      <c r="K5" s="274" t="s">
        <v>91</v>
      </c>
      <c r="L5" s="275"/>
      <c r="M5" s="275"/>
      <c r="N5" s="275"/>
      <c r="O5" s="276"/>
      <c r="P5" s="67" t="s">
        <v>90</v>
      </c>
      <c r="Q5" s="285" t="s">
        <v>92</v>
      </c>
      <c r="R5" s="285"/>
      <c r="S5" s="295" t="s">
        <v>93</v>
      </c>
      <c r="T5" s="297"/>
      <c r="U5" s="296"/>
      <c r="V5" s="295" t="s">
        <v>94</v>
      </c>
      <c r="W5" s="296"/>
      <c r="X5" s="59" t="s">
        <v>90</v>
      </c>
      <c r="Y5" s="60" t="s">
        <v>95</v>
      </c>
      <c r="Z5" s="60" t="s">
        <v>96</v>
      </c>
      <c r="AA5" s="302" t="s">
        <v>30</v>
      </c>
      <c r="AB5" s="303"/>
      <c r="AC5" s="304"/>
      <c r="AD5" s="93" t="s">
        <v>90</v>
      </c>
      <c r="AE5" s="298" t="s">
        <v>97</v>
      </c>
      <c r="AF5" s="298"/>
      <c r="AG5" s="301" t="s">
        <v>98</v>
      </c>
      <c r="AH5" s="300"/>
      <c r="AI5" s="48" t="s">
        <v>99</v>
      </c>
      <c r="AJ5" s="46" t="s">
        <v>90</v>
      </c>
      <c r="AK5" s="298" t="s">
        <v>164</v>
      </c>
      <c r="AL5" s="298"/>
      <c r="AM5" s="301" t="s">
        <v>165</v>
      </c>
      <c r="AN5" s="299"/>
      <c r="AO5" s="300"/>
      <c r="AP5" s="46" t="s">
        <v>90</v>
      </c>
      <c r="AQ5" s="299" t="s">
        <v>165</v>
      </c>
      <c r="AR5" s="299"/>
      <c r="AS5" s="299"/>
      <c r="AT5" s="300"/>
      <c r="AU5" s="46" t="s">
        <v>90</v>
      </c>
      <c r="AV5" s="279" t="s">
        <v>100</v>
      </c>
      <c r="AW5" s="279"/>
      <c r="AX5" s="88" t="s">
        <v>90</v>
      </c>
      <c r="AY5" s="90" t="s">
        <v>27</v>
      </c>
      <c r="AZ5" s="124" t="s">
        <v>90</v>
      </c>
      <c r="BA5" s="81" t="s">
        <v>67</v>
      </c>
      <c r="BB5" s="124" t="s">
        <v>90</v>
      </c>
      <c r="BC5" s="90" t="s">
        <v>31</v>
      </c>
      <c r="BD5" s="126" t="s">
        <v>90</v>
      </c>
      <c r="BE5" s="127" t="s">
        <v>101</v>
      </c>
      <c r="BF5" s="121"/>
    </row>
    <row r="6" spans="1:69">
      <c r="A6" s="84"/>
      <c r="B6" s="70" t="s">
        <v>102</v>
      </c>
      <c r="C6" s="71" t="s">
        <v>103</v>
      </c>
      <c r="D6" s="71" t="s">
        <v>103</v>
      </c>
      <c r="E6" s="71" t="s">
        <v>104</v>
      </c>
      <c r="F6" s="71" t="s">
        <v>104</v>
      </c>
      <c r="G6" s="72" t="s">
        <v>12</v>
      </c>
      <c r="H6" s="71" t="s">
        <v>104</v>
      </c>
      <c r="I6" s="71" t="s">
        <v>105</v>
      </c>
      <c r="J6" s="73" t="s">
        <v>12</v>
      </c>
      <c r="K6" s="74" t="s">
        <v>105</v>
      </c>
      <c r="L6" s="74" t="s">
        <v>105</v>
      </c>
      <c r="M6" s="75" t="s">
        <v>105</v>
      </c>
      <c r="N6" s="75" t="s">
        <v>106</v>
      </c>
      <c r="O6" s="75" t="s">
        <v>105</v>
      </c>
      <c r="P6" s="61" t="s">
        <v>107</v>
      </c>
      <c r="Q6" s="62" t="s">
        <v>103</v>
      </c>
      <c r="R6" s="62" t="s">
        <v>103</v>
      </c>
      <c r="S6" s="63" t="s">
        <v>105</v>
      </c>
      <c r="T6" s="62" t="s">
        <v>105</v>
      </c>
      <c r="U6" s="62" t="s">
        <v>105</v>
      </c>
      <c r="V6" s="62" t="s">
        <v>108</v>
      </c>
      <c r="W6" s="62" t="s">
        <v>105</v>
      </c>
      <c r="X6" s="64" t="s">
        <v>12</v>
      </c>
      <c r="Y6" s="62" t="s">
        <v>103</v>
      </c>
      <c r="Z6" s="62" t="s">
        <v>103</v>
      </c>
      <c r="AA6" s="62" t="s">
        <v>105</v>
      </c>
      <c r="AB6" s="62" t="s">
        <v>105</v>
      </c>
      <c r="AC6" s="91" t="s">
        <v>105</v>
      </c>
      <c r="AD6" s="94" t="s">
        <v>12</v>
      </c>
      <c r="AE6" s="49" t="s">
        <v>103</v>
      </c>
      <c r="AF6" s="49" t="s">
        <v>103</v>
      </c>
      <c r="AG6" s="49" t="s">
        <v>105</v>
      </c>
      <c r="AH6" s="49" t="s">
        <v>105</v>
      </c>
      <c r="AI6" s="49" t="s">
        <v>105</v>
      </c>
      <c r="AJ6" s="50" t="s">
        <v>12</v>
      </c>
      <c r="AK6" s="49" t="s">
        <v>103</v>
      </c>
      <c r="AL6" s="49" t="s">
        <v>103</v>
      </c>
      <c r="AM6" s="49" t="s">
        <v>105</v>
      </c>
      <c r="AN6" s="49" t="s">
        <v>105</v>
      </c>
      <c r="AO6" s="49" t="s">
        <v>105</v>
      </c>
      <c r="AP6" s="50" t="s">
        <v>12</v>
      </c>
      <c r="AQ6" s="51" t="s">
        <v>105</v>
      </c>
      <c r="AR6" s="51" t="s">
        <v>105</v>
      </c>
      <c r="AS6" s="51" t="s">
        <v>105</v>
      </c>
      <c r="AT6" s="51" t="s">
        <v>105</v>
      </c>
      <c r="AU6" s="50" t="s">
        <v>12</v>
      </c>
      <c r="AV6" s="51" t="s">
        <v>103</v>
      </c>
      <c r="AW6" s="51" t="s">
        <v>105</v>
      </c>
      <c r="AX6" s="257" t="s">
        <v>108</v>
      </c>
      <c r="AY6" s="236" t="s">
        <v>109</v>
      </c>
      <c r="AZ6" s="259" t="s">
        <v>108</v>
      </c>
      <c r="BA6" s="238" t="s">
        <v>110</v>
      </c>
      <c r="BB6" s="259" t="s">
        <v>108</v>
      </c>
      <c r="BC6" s="236" t="s">
        <v>111</v>
      </c>
      <c r="BD6" s="235" t="s">
        <v>112</v>
      </c>
      <c r="BE6" s="256" t="s">
        <v>89</v>
      </c>
      <c r="BF6" s="125"/>
    </row>
    <row r="7" spans="1:69">
      <c r="A7" s="85"/>
      <c r="B7" s="76">
        <v>1</v>
      </c>
      <c r="C7" s="77">
        <v>2</v>
      </c>
      <c r="D7" s="77">
        <v>3</v>
      </c>
      <c r="E7" s="77">
        <v>4</v>
      </c>
      <c r="F7" s="77">
        <v>5</v>
      </c>
      <c r="G7" s="77">
        <v>6</v>
      </c>
      <c r="H7" s="77">
        <v>7</v>
      </c>
      <c r="I7" s="77">
        <v>8</v>
      </c>
      <c r="J7" s="77">
        <v>9</v>
      </c>
      <c r="K7" s="77">
        <v>10</v>
      </c>
      <c r="L7" s="77">
        <v>11</v>
      </c>
      <c r="M7" s="77">
        <v>12</v>
      </c>
      <c r="N7" s="77">
        <v>13</v>
      </c>
      <c r="O7" s="77">
        <v>14</v>
      </c>
      <c r="P7" s="190">
        <v>15</v>
      </c>
      <c r="Q7" s="191">
        <v>16</v>
      </c>
      <c r="R7" s="191">
        <v>17</v>
      </c>
      <c r="S7" s="191">
        <v>18</v>
      </c>
      <c r="T7" s="191">
        <v>19</v>
      </c>
      <c r="U7" s="191">
        <v>20</v>
      </c>
      <c r="V7" s="191">
        <v>21</v>
      </c>
      <c r="W7" s="191">
        <v>22</v>
      </c>
      <c r="X7" s="191">
        <v>23</v>
      </c>
      <c r="Y7" s="191">
        <v>24</v>
      </c>
      <c r="Z7" s="191">
        <v>25</v>
      </c>
      <c r="AA7" s="191">
        <v>26</v>
      </c>
      <c r="AB7" s="191">
        <v>27</v>
      </c>
      <c r="AC7" s="191">
        <v>28</v>
      </c>
      <c r="AD7" s="56">
        <v>29</v>
      </c>
      <c r="AE7" s="56">
        <v>30</v>
      </c>
      <c r="AF7" s="56">
        <v>31</v>
      </c>
      <c r="AG7" s="56">
        <v>32</v>
      </c>
      <c r="AH7" s="56">
        <v>33</v>
      </c>
      <c r="AI7" s="56">
        <v>34</v>
      </c>
      <c r="AJ7" s="56">
        <v>35</v>
      </c>
      <c r="AK7" s="56">
        <v>36</v>
      </c>
      <c r="AL7" s="56">
        <v>37</v>
      </c>
      <c r="AM7" s="56">
        <v>38</v>
      </c>
      <c r="AN7" s="56">
        <v>39</v>
      </c>
      <c r="AO7" s="56">
        <v>40</v>
      </c>
      <c r="AP7" s="56">
        <v>41</v>
      </c>
      <c r="AQ7" s="56">
        <v>42</v>
      </c>
      <c r="AR7" s="56">
        <v>43</v>
      </c>
      <c r="AS7" s="56">
        <v>44</v>
      </c>
      <c r="AT7" s="56">
        <v>45</v>
      </c>
      <c r="AU7" s="56">
        <v>46</v>
      </c>
      <c r="AV7" s="56">
        <v>47</v>
      </c>
      <c r="AW7" s="56">
        <v>48</v>
      </c>
      <c r="AX7" s="258"/>
      <c r="AY7" s="237"/>
      <c r="AZ7" s="260"/>
      <c r="BA7" s="239"/>
      <c r="BB7" s="260"/>
      <c r="BC7" s="237"/>
      <c r="BD7" s="235"/>
      <c r="BE7" s="256"/>
      <c r="BF7" s="135"/>
    </row>
    <row r="8" spans="1:69" s="113" customFormat="1" ht="16.5" thickBot="1">
      <c r="A8" s="138"/>
      <c r="B8" s="78" t="s">
        <v>102</v>
      </c>
      <c r="C8" s="79" t="s">
        <v>113</v>
      </c>
      <c r="D8" s="79" t="s">
        <v>114</v>
      </c>
      <c r="E8" s="79">
        <v>2</v>
      </c>
      <c r="F8" s="79">
        <v>4</v>
      </c>
      <c r="G8" s="80" t="s">
        <v>12</v>
      </c>
      <c r="H8" s="79">
        <v>0</v>
      </c>
      <c r="I8" s="79">
        <v>0</v>
      </c>
      <c r="J8" s="80" t="s">
        <v>12</v>
      </c>
      <c r="K8" s="79">
        <v>1</v>
      </c>
      <c r="L8" s="79">
        <v>1</v>
      </c>
      <c r="M8" s="80">
        <v>5</v>
      </c>
      <c r="N8" s="79" t="s">
        <v>106</v>
      </c>
      <c r="O8" s="79" t="s">
        <v>108</v>
      </c>
      <c r="P8" s="65" t="s">
        <v>107</v>
      </c>
      <c r="Q8" s="55" t="s">
        <v>134</v>
      </c>
      <c r="R8" s="55" t="s">
        <v>103</v>
      </c>
      <c r="S8" s="55">
        <v>4</v>
      </c>
      <c r="T8" s="55">
        <v>2</v>
      </c>
      <c r="U8" s="55">
        <v>0</v>
      </c>
      <c r="V8" s="55" t="s">
        <v>108</v>
      </c>
      <c r="W8" s="55" t="s">
        <v>108</v>
      </c>
      <c r="X8" s="54" t="s">
        <v>12</v>
      </c>
      <c r="Y8" s="55" t="s">
        <v>41</v>
      </c>
      <c r="Z8" s="55" t="s">
        <v>134</v>
      </c>
      <c r="AA8" s="55">
        <v>0</v>
      </c>
      <c r="AB8" s="55">
        <v>0</v>
      </c>
      <c r="AC8" s="92">
        <v>1</v>
      </c>
      <c r="AD8" s="95" t="s">
        <v>12</v>
      </c>
      <c r="AE8" s="53" t="s">
        <v>116</v>
      </c>
      <c r="AF8" s="53" t="s">
        <v>119</v>
      </c>
      <c r="AG8" s="53">
        <v>2</v>
      </c>
      <c r="AH8" s="53">
        <v>4</v>
      </c>
      <c r="AI8" s="53">
        <v>0</v>
      </c>
      <c r="AJ8" s="53" t="s">
        <v>12</v>
      </c>
      <c r="AK8" s="53" t="s">
        <v>41</v>
      </c>
      <c r="AL8" s="53" t="s">
        <v>35</v>
      </c>
      <c r="AM8" s="53">
        <v>0</v>
      </c>
      <c r="AN8" s="53">
        <v>0</v>
      </c>
      <c r="AO8" s="53">
        <v>1</v>
      </c>
      <c r="AP8" s="53" t="s">
        <v>12</v>
      </c>
      <c r="AQ8" s="52">
        <v>1</v>
      </c>
      <c r="AR8" s="52">
        <v>1</v>
      </c>
      <c r="AS8" s="52">
        <v>2</v>
      </c>
      <c r="AT8" s="52">
        <v>0</v>
      </c>
      <c r="AU8" s="53" t="s">
        <v>12</v>
      </c>
      <c r="AV8" s="52" t="s">
        <v>133</v>
      </c>
      <c r="AW8" s="52" t="s">
        <v>41</v>
      </c>
      <c r="AX8" s="129" t="s">
        <v>108</v>
      </c>
      <c r="AY8" s="130" t="s">
        <v>140</v>
      </c>
      <c r="AZ8" s="131" t="s">
        <v>108</v>
      </c>
      <c r="BA8" s="130" t="s">
        <v>166</v>
      </c>
      <c r="BB8" s="131" t="s">
        <v>108</v>
      </c>
      <c r="BC8" s="132" t="s">
        <v>138</v>
      </c>
      <c r="BD8" s="133" t="s">
        <v>112</v>
      </c>
      <c r="BE8" s="134" t="s">
        <v>120</v>
      </c>
      <c r="BF8" s="82"/>
      <c r="BG8" s="112"/>
      <c r="BH8" s="112"/>
      <c r="BI8" s="112"/>
      <c r="BJ8" s="112"/>
      <c r="BK8" s="112"/>
      <c r="BL8" s="112"/>
      <c r="BM8" s="112"/>
      <c r="BN8" s="112"/>
      <c r="BO8" s="112"/>
      <c r="BP8" s="112"/>
      <c r="BQ8" s="112"/>
    </row>
    <row r="9" spans="1:69" s="115" customFormat="1" ht="97.15" customHeight="1">
      <c r="A9" s="141" t="s">
        <v>137</v>
      </c>
      <c r="B9" s="102"/>
      <c r="C9" s="229" t="s">
        <v>121</v>
      </c>
      <c r="D9" s="230"/>
      <c r="E9" s="230"/>
      <c r="F9" s="231"/>
      <c r="G9" s="128"/>
      <c r="H9" s="229" t="s">
        <v>122</v>
      </c>
      <c r="I9" s="231"/>
      <c r="J9" s="97"/>
      <c r="K9" s="232" t="s">
        <v>123</v>
      </c>
      <c r="L9" s="233"/>
      <c r="M9" s="233"/>
      <c r="N9" s="233"/>
      <c r="O9" s="234"/>
      <c r="P9" s="103"/>
      <c r="Q9" s="229" t="s">
        <v>124</v>
      </c>
      <c r="R9" s="230"/>
      <c r="S9" s="230"/>
      <c r="T9" s="230"/>
      <c r="U9" s="230"/>
      <c r="V9" s="230"/>
      <c r="W9" s="231"/>
      <c r="X9" s="103"/>
      <c r="Y9" s="229" t="s">
        <v>125</v>
      </c>
      <c r="Z9" s="230"/>
      <c r="AA9" s="230"/>
      <c r="AB9" s="230"/>
      <c r="AC9" s="243"/>
      <c r="AD9" s="104"/>
      <c r="AE9" s="229" t="s">
        <v>126</v>
      </c>
      <c r="AF9" s="230"/>
      <c r="AG9" s="230"/>
      <c r="AH9" s="230"/>
      <c r="AI9" s="231"/>
      <c r="AJ9" s="105"/>
      <c r="AK9" s="229" t="s">
        <v>127</v>
      </c>
      <c r="AL9" s="230"/>
      <c r="AM9" s="230"/>
      <c r="AN9" s="230"/>
      <c r="AO9" s="231"/>
      <c r="AP9" s="106"/>
      <c r="AQ9" s="240" t="s">
        <v>128</v>
      </c>
      <c r="AR9" s="241"/>
      <c r="AS9" s="241"/>
      <c r="AT9" s="242"/>
      <c r="AU9" s="106"/>
      <c r="AV9" s="232" t="s">
        <v>129</v>
      </c>
      <c r="AW9" s="234"/>
      <c r="AX9" s="107"/>
      <c r="AY9" s="98" t="s">
        <v>130</v>
      </c>
      <c r="AZ9" s="107"/>
      <c r="BA9" s="98" t="s">
        <v>131</v>
      </c>
      <c r="BB9" s="107"/>
      <c r="BC9" s="136" t="s">
        <v>132</v>
      </c>
      <c r="BD9" s="101"/>
      <c r="BE9" s="100" t="s">
        <v>89</v>
      </c>
      <c r="BF9" s="122"/>
      <c r="BG9" s="114"/>
      <c r="BH9" s="114"/>
      <c r="BI9" s="114"/>
      <c r="BJ9" s="114"/>
      <c r="BK9" s="114"/>
      <c r="BL9" s="114"/>
      <c r="BM9" s="114"/>
      <c r="BN9" s="114"/>
      <c r="BO9" s="114"/>
      <c r="BP9" s="114"/>
      <c r="BQ9" s="114"/>
    </row>
    <row r="10" spans="1:69" s="168" customFormat="1">
      <c r="A10" s="153">
        <v>1</v>
      </c>
      <c r="B10" s="154" t="s">
        <v>102</v>
      </c>
      <c r="C10" s="155" t="s">
        <v>113</v>
      </c>
      <c r="D10" s="155" t="s">
        <v>114</v>
      </c>
      <c r="E10" s="155">
        <v>2</v>
      </c>
      <c r="F10" s="155">
        <v>4</v>
      </c>
      <c r="G10" s="156" t="s">
        <v>12</v>
      </c>
      <c r="H10" s="155" t="s">
        <v>114</v>
      </c>
      <c r="I10" s="155">
        <v>3</v>
      </c>
      <c r="J10" s="156" t="s">
        <v>12</v>
      </c>
      <c r="K10" s="155">
        <v>1</v>
      </c>
      <c r="L10" s="155">
        <v>5</v>
      </c>
      <c r="M10" s="157">
        <v>0</v>
      </c>
      <c r="N10" s="157" t="s">
        <v>106</v>
      </c>
      <c r="O10" s="157" t="s">
        <v>108</v>
      </c>
      <c r="P10" s="158" t="s">
        <v>107</v>
      </c>
      <c r="Q10" s="155" t="s">
        <v>116</v>
      </c>
      <c r="R10" s="155" t="s">
        <v>119</v>
      </c>
      <c r="S10" s="155">
        <v>2</v>
      </c>
      <c r="T10" s="155">
        <v>4</v>
      </c>
      <c r="U10" s="155">
        <v>0</v>
      </c>
      <c r="V10" s="155" t="s">
        <v>108</v>
      </c>
      <c r="W10" s="155" t="s">
        <v>108</v>
      </c>
      <c r="X10" s="156"/>
      <c r="Y10" s="155"/>
      <c r="Z10" s="155"/>
      <c r="AA10" s="155"/>
      <c r="AB10" s="155"/>
      <c r="AC10" s="155"/>
      <c r="AD10" s="154"/>
      <c r="AE10" s="157"/>
      <c r="AF10" s="157"/>
      <c r="AG10" s="157"/>
      <c r="AH10" s="157"/>
      <c r="AI10" s="157"/>
      <c r="AJ10" s="156"/>
      <c r="AK10" s="157"/>
      <c r="AL10" s="157"/>
      <c r="AM10" s="157"/>
      <c r="AN10" s="157"/>
      <c r="AO10" s="157"/>
      <c r="AP10" s="156"/>
      <c r="AQ10" s="155"/>
      <c r="AR10" s="155"/>
      <c r="AS10" s="155"/>
      <c r="AT10" s="155"/>
      <c r="AU10" s="156"/>
      <c r="AV10" s="155"/>
      <c r="AW10" s="155"/>
      <c r="AX10" s="159" t="s">
        <v>108</v>
      </c>
      <c r="AY10" s="160" t="s">
        <v>139</v>
      </c>
      <c r="AZ10" s="161"/>
      <c r="BA10" s="162"/>
      <c r="BB10" s="159"/>
      <c r="BC10" s="163"/>
      <c r="BD10" s="164"/>
      <c r="BE10" s="165"/>
      <c r="BF10" s="166"/>
      <c r="BG10" s="167"/>
      <c r="BH10" s="167"/>
      <c r="BI10" s="167"/>
      <c r="BJ10" s="167"/>
      <c r="BK10" s="167"/>
      <c r="BL10" s="167"/>
      <c r="BM10" s="167"/>
      <c r="BN10" s="167"/>
      <c r="BO10" s="167"/>
      <c r="BP10" s="167"/>
      <c r="BQ10" s="167"/>
    </row>
    <row r="11" spans="1:69" s="33" customFormat="1">
      <c r="A11" s="39">
        <v>2</v>
      </c>
      <c r="B11" s="144" t="s">
        <v>102</v>
      </c>
      <c r="C11" s="34" t="s">
        <v>113</v>
      </c>
      <c r="D11" s="34" t="s">
        <v>114</v>
      </c>
      <c r="E11" s="34">
        <v>2</v>
      </c>
      <c r="F11" s="34">
        <v>4</v>
      </c>
      <c r="G11" s="40" t="s">
        <v>12</v>
      </c>
      <c r="H11" s="34" t="s">
        <v>114</v>
      </c>
      <c r="I11" s="34">
        <v>3</v>
      </c>
      <c r="J11" s="40" t="s">
        <v>12</v>
      </c>
      <c r="K11" s="34">
        <v>1</v>
      </c>
      <c r="L11" s="34">
        <v>5</v>
      </c>
      <c r="M11" s="37">
        <v>0</v>
      </c>
      <c r="N11" s="37" t="s">
        <v>106</v>
      </c>
      <c r="O11" s="37" t="s">
        <v>108</v>
      </c>
      <c r="P11" s="145" t="s">
        <v>107</v>
      </c>
      <c r="Q11" s="34" t="s">
        <v>116</v>
      </c>
      <c r="R11" s="34" t="s">
        <v>119</v>
      </c>
      <c r="S11" s="34">
        <v>2</v>
      </c>
      <c r="T11" s="34">
        <v>4</v>
      </c>
      <c r="U11" s="34">
        <v>0</v>
      </c>
      <c r="V11" s="34" t="s">
        <v>108</v>
      </c>
      <c r="W11" s="34" t="s">
        <v>108</v>
      </c>
      <c r="X11" s="40" t="s">
        <v>12</v>
      </c>
      <c r="Y11" s="34" t="s">
        <v>115</v>
      </c>
      <c r="Z11" s="34" t="s">
        <v>116</v>
      </c>
      <c r="AA11" s="34">
        <v>0</v>
      </c>
      <c r="AB11" s="34">
        <v>0</v>
      </c>
      <c r="AC11" s="34">
        <v>1</v>
      </c>
      <c r="AD11" s="144" t="s">
        <v>12</v>
      </c>
      <c r="AE11" s="37" t="s">
        <v>116</v>
      </c>
      <c r="AF11" s="37" t="s">
        <v>104</v>
      </c>
      <c r="AG11" s="37">
        <v>0</v>
      </c>
      <c r="AH11" s="37">
        <v>1</v>
      </c>
      <c r="AI11" s="37">
        <v>0</v>
      </c>
      <c r="AJ11" s="40" t="s">
        <v>12</v>
      </c>
      <c r="AK11" s="37" t="s">
        <v>104</v>
      </c>
      <c r="AL11" s="37" t="s">
        <v>103</v>
      </c>
      <c r="AM11" s="37">
        <v>1</v>
      </c>
      <c r="AN11" s="37">
        <v>0</v>
      </c>
      <c r="AO11" s="37">
        <v>0</v>
      </c>
      <c r="AP11" s="40" t="s">
        <v>12</v>
      </c>
      <c r="AQ11" s="34" t="s">
        <v>103</v>
      </c>
      <c r="AR11" s="34" t="s">
        <v>117</v>
      </c>
      <c r="AS11" s="34">
        <v>0</v>
      </c>
      <c r="AT11" s="34">
        <v>1</v>
      </c>
      <c r="AU11" s="40" t="s">
        <v>12</v>
      </c>
      <c r="AV11" s="34" t="s">
        <v>133</v>
      </c>
      <c r="AW11" s="192">
        <v>1</v>
      </c>
      <c r="AX11" s="40" t="s">
        <v>108</v>
      </c>
      <c r="AY11" s="45" t="s">
        <v>139</v>
      </c>
      <c r="AZ11" s="147" t="s">
        <v>108</v>
      </c>
      <c r="BA11" s="99" t="s">
        <v>139</v>
      </c>
      <c r="BB11" s="40" t="s">
        <v>108</v>
      </c>
      <c r="BC11" s="137" t="s">
        <v>136</v>
      </c>
      <c r="BD11" s="148"/>
      <c r="BE11" s="149"/>
      <c r="BF11" s="150"/>
      <c r="BG11" s="23"/>
      <c r="BH11" s="23"/>
      <c r="BI11" s="23"/>
      <c r="BJ11" s="23"/>
      <c r="BK11" s="23"/>
      <c r="BL11" s="23"/>
      <c r="BM11" s="23"/>
      <c r="BN11" s="23"/>
      <c r="BO11" s="23"/>
      <c r="BP11" s="23"/>
      <c r="BQ11" s="23"/>
    </row>
    <row r="12" spans="1:69" s="33" customFormat="1">
      <c r="A12" s="39">
        <v>3</v>
      </c>
      <c r="B12" s="169" t="s">
        <v>102</v>
      </c>
      <c r="C12" s="35" t="s">
        <v>113</v>
      </c>
      <c r="D12" s="35" t="s">
        <v>114</v>
      </c>
      <c r="E12" s="35">
        <v>2</v>
      </c>
      <c r="F12" s="35">
        <v>4</v>
      </c>
      <c r="G12" s="170" t="s">
        <v>12</v>
      </c>
      <c r="H12" s="35">
        <v>0</v>
      </c>
      <c r="I12" s="35">
        <v>0</v>
      </c>
      <c r="J12" s="170" t="s">
        <v>12</v>
      </c>
      <c r="K12" s="35">
        <v>0</v>
      </c>
      <c r="L12" s="35">
        <v>0</v>
      </c>
      <c r="M12" s="36">
        <v>1</v>
      </c>
      <c r="N12" s="36" t="s">
        <v>108</v>
      </c>
      <c r="O12" s="36" t="s">
        <v>108</v>
      </c>
      <c r="P12" s="171" t="s">
        <v>107</v>
      </c>
      <c r="Q12" s="172" t="s">
        <v>134</v>
      </c>
      <c r="R12" s="172" t="s">
        <v>103</v>
      </c>
      <c r="S12" s="173">
        <v>4</v>
      </c>
      <c r="T12" s="173">
        <v>2</v>
      </c>
      <c r="U12" s="173">
        <v>0</v>
      </c>
      <c r="V12" s="172" t="s">
        <v>108</v>
      </c>
      <c r="W12" s="172" t="s">
        <v>108</v>
      </c>
      <c r="X12" s="174" t="s">
        <v>12</v>
      </c>
      <c r="Y12" s="172" t="s">
        <v>41</v>
      </c>
      <c r="Z12" s="172" t="s">
        <v>134</v>
      </c>
      <c r="AA12" s="173">
        <v>0</v>
      </c>
      <c r="AB12" s="173">
        <v>0</v>
      </c>
      <c r="AC12" s="173">
        <v>1</v>
      </c>
      <c r="AD12" s="169" t="s">
        <v>12</v>
      </c>
      <c r="AE12" s="37" t="s">
        <v>116</v>
      </c>
      <c r="AF12" s="37" t="s">
        <v>119</v>
      </c>
      <c r="AG12" s="37">
        <v>2</v>
      </c>
      <c r="AH12" s="37">
        <v>4</v>
      </c>
      <c r="AI12" s="37">
        <v>0</v>
      </c>
      <c r="AJ12" s="170" t="s">
        <v>12</v>
      </c>
      <c r="AK12" s="36" t="s">
        <v>41</v>
      </c>
      <c r="AL12" s="36" t="s">
        <v>35</v>
      </c>
      <c r="AM12" s="36">
        <v>0</v>
      </c>
      <c r="AN12" s="36">
        <v>0</v>
      </c>
      <c r="AO12" s="36">
        <v>1</v>
      </c>
      <c r="AP12" s="170" t="s">
        <v>12</v>
      </c>
      <c r="AQ12" s="35">
        <v>1</v>
      </c>
      <c r="AR12" s="35">
        <v>1</v>
      </c>
      <c r="AS12" s="35">
        <v>2</v>
      </c>
      <c r="AT12" s="35">
        <v>0</v>
      </c>
      <c r="AU12" s="170" t="s">
        <v>12</v>
      </c>
      <c r="AV12" s="35" t="s">
        <v>133</v>
      </c>
      <c r="AW12" s="189" t="s">
        <v>41</v>
      </c>
      <c r="AX12" s="188" t="s">
        <v>108</v>
      </c>
      <c r="AY12" s="179" t="s">
        <v>140</v>
      </c>
      <c r="AZ12" s="170" t="s">
        <v>108</v>
      </c>
      <c r="BA12" s="179" t="s">
        <v>148</v>
      </c>
      <c r="BB12" s="170" t="s">
        <v>108</v>
      </c>
      <c r="BC12" s="137" t="s">
        <v>138</v>
      </c>
      <c r="BD12" s="148"/>
      <c r="BE12" s="149"/>
      <c r="BF12" s="150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</row>
    <row r="13" spans="1:69" s="33" customFormat="1">
      <c r="A13" s="39">
        <v>4</v>
      </c>
      <c r="B13" s="169" t="s">
        <v>102</v>
      </c>
      <c r="C13" s="35" t="s">
        <v>113</v>
      </c>
      <c r="D13" s="35" t="s">
        <v>114</v>
      </c>
      <c r="E13" s="35">
        <v>2</v>
      </c>
      <c r="F13" s="35">
        <v>4</v>
      </c>
      <c r="G13" s="170" t="s">
        <v>12</v>
      </c>
      <c r="H13" s="35">
        <v>0</v>
      </c>
      <c r="I13" s="35">
        <v>0</v>
      </c>
      <c r="J13" s="170" t="s">
        <v>12</v>
      </c>
      <c r="K13" s="35">
        <v>0</v>
      </c>
      <c r="L13" s="35">
        <v>0</v>
      </c>
      <c r="M13" s="36">
        <v>1</v>
      </c>
      <c r="N13" s="36" t="s">
        <v>108</v>
      </c>
      <c r="O13" s="36" t="s">
        <v>108</v>
      </c>
      <c r="P13" s="171" t="s">
        <v>107</v>
      </c>
      <c r="Q13" s="172" t="s">
        <v>134</v>
      </c>
      <c r="R13" s="172" t="s">
        <v>103</v>
      </c>
      <c r="S13" s="173">
        <v>4</v>
      </c>
      <c r="T13" s="173">
        <v>2</v>
      </c>
      <c r="U13" s="173">
        <v>0</v>
      </c>
      <c r="V13" s="172" t="s">
        <v>108</v>
      </c>
      <c r="W13" s="172" t="s">
        <v>108</v>
      </c>
      <c r="X13" s="174" t="s">
        <v>12</v>
      </c>
      <c r="Y13" s="172" t="s">
        <v>41</v>
      </c>
      <c r="Z13" s="172" t="s">
        <v>134</v>
      </c>
      <c r="AA13" s="173">
        <v>0</v>
      </c>
      <c r="AB13" s="173">
        <v>0</v>
      </c>
      <c r="AC13" s="173">
        <v>2</v>
      </c>
      <c r="AD13" s="169" t="s">
        <v>12</v>
      </c>
      <c r="AE13" s="37" t="s">
        <v>116</v>
      </c>
      <c r="AF13" s="37" t="s">
        <v>119</v>
      </c>
      <c r="AG13" s="37">
        <v>2</v>
      </c>
      <c r="AH13" s="37">
        <v>4</v>
      </c>
      <c r="AI13" s="37">
        <v>0</v>
      </c>
      <c r="AJ13" s="170" t="s">
        <v>12</v>
      </c>
      <c r="AK13" s="34" t="s">
        <v>41</v>
      </c>
      <c r="AL13" s="34" t="s">
        <v>35</v>
      </c>
      <c r="AM13" s="34">
        <v>0</v>
      </c>
      <c r="AN13" s="34">
        <v>0</v>
      </c>
      <c r="AO13" s="34">
        <v>2</v>
      </c>
      <c r="AP13" s="170" t="s">
        <v>12</v>
      </c>
      <c r="AQ13" s="34">
        <v>1</v>
      </c>
      <c r="AR13" s="34">
        <v>1</v>
      </c>
      <c r="AS13" s="34">
        <v>2</v>
      </c>
      <c r="AT13" s="34">
        <v>0</v>
      </c>
      <c r="AU13" s="170" t="s">
        <v>12</v>
      </c>
      <c r="AV13" s="35" t="s">
        <v>133</v>
      </c>
      <c r="AW13" s="189" t="s">
        <v>41</v>
      </c>
      <c r="AX13" s="188" t="s">
        <v>108</v>
      </c>
      <c r="AY13" s="179" t="s">
        <v>140</v>
      </c>
      <c r="AZ13" s="170" t="s">
        <v>108</v>
      </c>
      <c r="BA13" s="179" t="s">
        <v>149</v>
      </c>
      <c r="BB13" s="170" t="s">
        <v>108</v>
      </c>
      <c r="BC13" s="137" t="s">
        <v>138</v>
      </c>
      <c r="BD13" s="148"/>
      <c r="BE13" s="149"/>
      <c r="BF13" s="150"/>
      <c r="BG13" s="23"/>
      <c r="BH13" s="23"/>
      <c r="BI13" s="23"/>
      <c r="BJ13" s="23"/>
      <c r="BK13" s="23"/>
      <c r="BL13" s="23"/>
      <c r="BM13" s="23"/>
      <c r="BN13" s="23"/>
      <c r="BO13" s="23"/>
      <c r="BP13" s="23"/>
      <c r="BQ13" s="23"/>
    </row>
    <row r="14" spans="1:69" s="33" customFormat="1">
      <c r="A14" s="39">
        <v>5</v>
      </c>
      <c r="B14" s="169" t="s">
        <v>102</v>
      </c>
      <c r="C14" s="35" t="s">
        <v>113</v>
      </c>
      <c r="D14" s="35" t="s">
        <v>114</v>
      </c>
      <c r="E14" s="35">
        <v>2</v>
      </c>
      <c r="F14" s="35">
        <v>4</v>
      </c>
      <c r="G14" s="170" t="s">
        <v>12</v>
      </c>
      <c r="H14" s="35">
        <v>0</v>
      </c>
      <c r="I14" s="35">
        <v>0</v>
      </c>
      <c r="J14" s="170" t="s">
        <v>12</v>
      </c>
      <c r="K14" s="35">
        <v>0</v>
      </c>
      <c r="L14" s="35">
        <v>0</v>
      </c>
      <c r="M14" s="36">
        <v>1</v>
      </c>
      <c r="N14" s="36" t="s">
        <v>108</v>
      </c>
      <c r="O14" s="36" t="s">
        <v>108</v>
      </c>
      <c r="P14" s="171" t="s">
        <v>107</v>
      </c>
      <c r="Q14" s="172" t="s">
        <v>134</v>
      </c>
      <c r="R14" s="172" t="s">
        <v>103</v>
      </c>
      <c r="S14" s="173">
        <v>4</v>
      </c>
      <c r="T14" s="173">
        <v>2</v>
      </c>
      <c r="U14" s="173">
        <v>0</v>
      </c>
      <c r="V14" s="172" t="s">
        <v>108</v>
      </c>
      <c r="W14" s="172" t="s">
        <v>108</v>
      </c>
      <c r="X14" s="174" t="s">
        <v>12</v>
      </c>
      <c r="Y14" s="172" t="s">
        <v>41</v>
      </c>
      <c r="Z14" s="172" t="s">
        <v>134</v>
      </c>
      <c r="AA14" s="173">
        <v>0</v>
      </c>
      <c r="AB14" s="173">
        <v>0</v>
      </c>
      <c r="AC14" s="173">
        <v>3</v>
      </c>
      <c r="AD14" s="169" t="s">
        <v>12</v>
      </c>
      <c r="AE14" s="37" t="s">
        <v>116</v>
      </c>
      <c r="AF14" s="37" t="s">
        <v>119</v>
      </c>
      <c r="AG14" s="37">
        <v>2</v>
      </c>
      <c r="AH14" s="37">
        <v>4</v>
      </c>
      <c r="AI14" s="37">
        <v>0</v>
      </c>
      <c r="AJ14" s="170" t="s">
        <v>12</v>
      </c>
      <c r="AK14" s="34" t="s">
        <v>41</v>
      </c>
      <c r="AL14" s="34" t="s">
        <v>35</v>
      </c>
      <c r="AM14" s="34">
        <v>0</v>
      </c>
      <c r="AN14" s="34">
        <v>0</v>
      </c>
      <c r="AO14" s="34">
        <v>3</v>
      </c>
      <c r="AP14" s="170" t="s">
        <v>12</v>
      </c>
      <c r="AQ14" s="34">
        <v>1</v>
      </c>
      <c r="AR14" s="34">
        <v>1</v>
      </c>
      <c r="AS14" s="34">
        <v>2</v>
      </c>
      <c r="AT14" s="34">
        <v>0</v>
      </c>
      <c r="AU14" s="170" t="s">
        <v>12</v>
      </c>
      <c r="AV14" s="35" t="s">
        <v>133</v>
      </c>
      <c r="AW14" s="189" t="s">
        <v>41</v>
      </c>
      <c r="AX14" s="188" t="s">
        <v>108</v>
      </c>
      <c r="AY14" s="179" t="s">
        <v>140</v>
      </c>
      <c r="AZ14" s="170" t="s">
        <v>108</v>
      </c>
      <c r="BA14" s="179" t="s">
        <v>150</v>
      </c>
      <c r="BB14" s="170" t="s">
        <v>108</v>
      </c>
      <c r="BC14" s="137" t="s">
        <v>138</v>
      </c>
      <c r="BD14" s="148"/>
      <c r="BE14" s="149"/>
      <c r="BF14" s="150"/>
      <c r="BG14" s="23"/>
      <c r="BH14" s="23"/>
      <c r="BI14" s="23"/>
      <c r="BJ14" s="23"/>
      <c r="BK14" s="23"/>
      <c r="BL14" s="23"/>
      <c r="BM14" s="23"/>
      <c r="BN14" s="23"/>
      <c r="BO14" s="23"/>
      <c r="BP14" s="23"/>
      <c r="BQ14" s="23"/>
    </row>
    <row r="15" spans="1:69" s="33" customFormat="1">
      <c r="A15" s="39">
        <v>6</v>
      </c>
      <c r="B15" s="169" t="s">
        <v>102</v>
      </c>
      <c r="C15" s="35" t="s">
        <v>113</v>
      </c>
      <c r="D15" s="35" t="s">
        <v>114</v>
      </c>
      <c r="E15" s="35">
        <v>2</v>
      </c>
      <c r="F15" s="35">
        <v>4</v>
      </c>
      <c r="G15" s="170" t="s">
        <v>12</v>
      </c>
      <c r="H15" s="35">
        <v>0</v>
      </c>
      <c r="I15" s="35">
        <v>0</v>
      </c>
      <c r="J15" s="170" t="s">
        <v>12</v>
      </c>
      <c r="K15" s="35">
        <v>0</v>
      </c>
      <c r="L15" s="35">
        <v>0</v>
      </c>
      <c r="M15" s="36">
        <v>1</v>
      </c>
      <c r="N15" s="36" t="s">
        <v>108</v>
      </c>
      <c r="O15" s="36" t="s">
        <v>108</v>
      </c>
      <c r="P15" s="171" t="s">
        <v>107</v>
      </c>
      <c r="Q15" s="172" t="s">
        <v>134</v>
      </c>
      <c r="R15" s="172" t="s">
        <v>103</v>
      </c>
      <c r="S15" s="173">
        <v>4</v>
      </c>
      <c r="T15" s="173">
        <v>2</v>
      </c>
      <c r="U15" s="173">
        <v>0</v>
      </c>
      <c r="V15" s="172" t="s">
        <v>108</v>
      </c>
      <c r="W15" s="172" t="s">
        <v>108</v>
      </c>
      <c r="X15" s="174" t="s">
        <v>12</v>
      </c>
      <c r="Y15" s="172" t="s">
        <v>41</v>
      </c>
      <c r="Z15" s="172" t="s">
        <v>134</v>
      </c>
      <c r="AA15" s="173">
        <v>0</v>
      </c>
      <c r="AB15" s="173">
        <v>0</v>
      </c>
      <c r="AC15" s="173">
        <v>4</v>
      </c>
      <c r="AD15" s="169" t="s">
        <v>12</v>
      </c>
      <c r="AE15" s="37" t="s">
        <v>116</v>
      </c>
      <c r="AF15" s="37" t="s">
        <v>119</v>
      </c>
      <c r="AG15" s="37">
        <v>2</v>
      </c>
      <c r="AH15" s="37">
        <v>4</v>
      </c>
      <c r="AI15" s="37">
        <v>0</v>
      </c>
      <c r="AJ15" s="170" t="s">
        <v>12</v>
      </c>
      <c r="AK15" s="34" t="s">
        <v>41</v>
      </c>
      <c r="AL15" s="34" t="s">
        <v>35</v>
      </c>
      <c r="AM15" s="34">
        <v>0</v>
      </c>
      <c r="AN15" s="34">
        <v>0</v>
      </c>
      <c r="AO15" s="34">
        <v>4</v>
      </c>
      <c r="AP15" s="170" t="s">
        <v>12</v>
      </c>
      <c r="AQ15" s="34">
        <v>1</v>
      </c>
      <c r="AR15" s="34">
        <v>1</v>
      </c>
      <c r="AS15" s="34">
        <v>2</v>
      </c>
      <c r="AT15" s="34">
        <v>0</v>
      </c>
      <c r="AU15" s="170" t="s">
        <v>12</v>
      </c>
      <c r="AV15" s="35" t="s">
        <v>133</v>
      </c>
      <c r="AW15" s="189" t="s">
        <v>41</v>
      </c>
      <c r="AX15" s="188" t="s">
        <v>108</v>
      </c>
      <c r="AY15" s="179" t="s">
        <v>140</v>
      </c>
      <c r="AZ15" s="170" t="s">
        <v>108</v>
      </c>
      <c r="BA15" s="179" t="s">
        <v>151</v>
      </c>
      <c r="BB15" s="170" t="s">
        <v>108</v>
      </c>
      <c r="BC15" s="137" t="s">
        <v>138</v>
      </c>
      <c r="BD15" s="148"/>
      <c r="BE15" s="149"/>
      <c r="BF15" s="150"/>
      <c r="BG15" s="23"/>
      <c r="BH15" s="23"/>
      <c r="BI15" s="23"/>
      <c r="BJ15" s="23"/>
      <c r="BK15" s="23"/>
      <c r="BL15" s="23"/>
      <c r="BM15" s="23"/>
      <c r="BN15" s="23"/>
      <c r="BO15" s="23"/>
      <c r="BP15" s="23"/>
      <c r="BQ15" s="23"/>
    </row>
    <row r="16" spans="1:69" s="33" customFormat="1">
      <c r="A16" s="39">
        <v>7</v>
      </c>
      <c r="B16" s="169" t="s">
        <v>102</v>
      </c>
      <c r="C16" s="35" t="s">
        <v>113</v>
      </c>
      <c r="D16" s="35" t="s">
        <v>114</v>
      </c>
      <c r="E16" s="35">
        <v>2</v>
      </c>
      <c r="F16" s="35">
        <v>4</v>
      </c>
      <c r="G16" s="170" t="s">
        <v>12</v>
      </c>
      <c r="H16" s="35">
        <v>0</v>
      </c>
      <c r="I16" s="35">
        <v>0</v>
      </c>
      <c r="J16" s="170" t="s">
        <v>12</v>
      </c>
      <c r="K16" s="35">
        <v>0</v>
      </c>
      <c r="L16" s="35">
        <v>0</v>
      </c>
      <c r="M16" s="36">
        <v>1</v>
      </c>
      <c r="N16" s="36" t="s">
        <v>108</v>
      </c>
      <c r="O16" s="36" t="s">
        <v>108</v>
      </c>
      <c r="P16" s="171" t="s">
        <v>107</v>
      </c>
      <c r="Q16" s="172" t="s">
        <v>134</v>
      </c>
      <c r="R16" s="172" t="s">
        <v>103</v>
      </c>
      <c r="S16" s="173">
        <v>4</v>
      </c>
      <c r="T16" s="173">
        <v>2</v>
      </c>
      <c r="U16" s="173">
        <v>0</v>
      </c>
      <c r="V16" s="172" t="s">
        <v>108</v>
      </c>
      <c r="W16" s="172" t="s">
        <v>108</v>
      </c>
      <c r="X16" s="174" t="s">
        <v>12</v>
      </c>
      <c r="Y16" s="172" t="s">
        <v>41</v>
      </c>
      <c r="Z16" s="172" t="s">
        <v>134</v>
      </c>
      <c r="AA16" s="173">
        <v>0</v>
      </c>
      <c r="AB16" s="173">
        <v>0</v>
      </c>
      <c r="AC16" s="173">
        <v>5</v>
      </c>
      <c r="AD16" s="169" t="s">
        <v>12</v>
      </c>
      <c r="AE16" s="37" t="s">
        <v>116</v>
      </c>
      <c r="AF16" s="37" t="s">
        <v>119</v>
      </c>
      <c r="AG16" s="37">
        <v>2</v>
      </c>
      <c r="AH16" s="37">
        <v>4</v>
      </c>
      <c r="AI16" s="37">
        <v>0</v>
      </c>
      <c r="AJ16" s="170" t="s">
        <v>12</v>
      </c>
      <c r="AK16" s="34" t="s">
        <v>41</v>
      </c>
      <c r="AL16" s="34" t="s">
        <v>35</v>
      </c>
      <c r="AM16" s="34">
        <v>0</v>
      </c>
      <c r="AN16" s="34">
        <v>0</v>
      </c>
      <c r="AO16" s="34">
        <v>5</v>
      </c>
      <c r="AP16" s="170" t="s">
        <v>12</v>
      </c>
      <c r="AQ16" s="34">
        <v>1</v>
      </c>
      <c r="AR16" s="34">
        <v>1</v>
      </c>
      <c r="AS16" s="34">
        <v>2</v>
      </c>
      <c r="AT16" s="34">
        <v>0</v>
      </c>
      <c r="AU16" s="170" t="s">
        <v>12</v>
      </c>
      <c r="AV16" s="35" t="s">
        <v>133</v>
      </c>
      <c r="AW16" s="189" t="s">
        <v>41</v>
      </c>
      <c r="AX16" s="188" t="s">
        <v>108</v>
      </c>
      <c r="AY16" s="179" t="s">
        <v>140</v>
      </c>
      <c r="AZ16" s="170" t="s">
        <v>108</v>
      </c>
      <c r="BA16" s="179" t="s">
        <v>152</v>
      </c>
      <c r="BB16" s="170" t="s">
        <v>108</v>
      </c>
      <c r="BC16" s="137" t="s">
        <v>138</v>
      </c>
      <c r="BD16" s="148"/>
      <c r="BE16" s="149"/>
      <c r="BF16" s="150"/>
      <c r="BG16" s="23"/>
      <c r="BH16" s="23"/>
      <c r="BI16" s="23"/>
      <c r="BJ16" s="23"/>
      <c r="BK16" s="23"/>
      <c r="BL16" s="23"/>
      <c r="BM16" s="23"/>
      <c r="BN16" s="23"/>
      <c r="BO16" s="23"/>
      <c r="BP16" s="23"/>
      <c r="BQ16" s="23"/>
    </row>
    <row r="17" spans="1:75" s="33" customFormat="1">
      <c r="A17" s="39">
        <v>8</v>
      </c>
      <c r="B17" s="169" t="s">
        <v>102</v>
      </c>
      <c r="C17" s="35" t="s">
        <v>113</v>
      </c>
      <c r="D17" s="35" t="s">
        <v>114</v>
      </c>
      <c r="E17" s="35">
        <v>2</v>
      </c>
      <c r="F17" s="35">
        <v>4</v>
      </c>
      <c r="G17" s="170" t="s">
        <v>12</v>
      </c>
      <c r="H17" s="35">
        <v>0</v>
      </c>
      <c r="I17" s="35">
        <v>0</v>
      </c>
      <c r="J17" s="170" t="s">
        <v>12</v>
      </c>
      <c r="K17" s="35">
        <v>0</v>
      </c>
      <c r="L17" s="35">
        <v>0</v>
      </c>
      <c r="M17" s="36">
        <v>2</v>
      </c>
      <c r="N17" s="36" t="s">
        <v>108</v>
      </c>
      <c r="O17" s="36" t="s">
        <v>108</v>
      </c>
      <c r="P17" s="171" t="s">
        <v>107</v>
      </c>
      <c r="Q17" s="172" t="s">
        <v>134</v>
      </c>
      <c r="R17" s="172" t="s">
        <v>103</v>
      </c>
      <c r="S17" s="173">
        <v>4</v>
      </c>
      <c r="T17" s="173">
        <v>2</v>
      </c>
      <c r="U17" s="173">
        <v>0</v>
      </c>
      <c r="V17" s="172" t="s">
        <v>108</v>
      </c>
      <c r="W17" s="172" t="s">
        <v>108</v>
      </c>
      <c r="X17" s="174" t="s">
        <v>12</v>
      </c>
      <c r="Y17" s="172" t="s">
        <v>41</v>
      </c>
      <c r="Z17" s="172" t="s">
        <v>134</v>
      </c>
      <c r="AA17" s="173">
        <v>0</v>
      </c>
      <c r="AB17" s="173">
        <v>0</v>
      </c>
      <c r="AC17" s="173">
        <v>6</v>
      </c>
      <c r="AD17" s="169" t="s">
        <v>12</v>
      </c>
      <c r="AE17" s="37" t="s">
        <v>116</v>
      </c>
      <c r="AF17" s="37" t="s">
        <v>119</v>
      </c>
      <c r="AG17" s="37">
        <v>2</v>
      </c>
      <c r="AH17" s="37">
        <v>4</v>
      </c>
      <c r="AI17" s="37">
        <v>0</v>
      </c>
      <c r="AJ17" s="170" t="s">
        <v>12</v>
      </c>
      <c r="AK17" s="34" t="s">
        <v>41</v>
      </c>
      <c r="AL17" s="34" t="s">
        <v>35</v>
      </c>
      <c r="AM17" s="34">
        <v>0</v>
      </c>
      <c r="AN17" s="34">
        <v>0</v>
      </c>
      <c r="AO17" s="34">
        <v>1</v>
      </c>
      <c r="AP17" s="170" t="s">
        <v>12</v>
      </c>
      <c r="AQ17" s="34">
        <v>1</v>
      </c>
      <c r="AR17" s="34">
        <v>1</v>
      </c>
      <c r="AS17" s="34">
        <v>2</v>
      </c>
      <c r="AT17" s="34">
        <v>0</v>
      </c>
      <c r="AU17" s="170" t="s">
        <v>12</v>
      </c>
      <c r="AV17" s="35" t="s">
        <v>133</v>
      </c>
      <c r="AW17" s="189" t="s">
        <v>41</v>
      </c>
      <c r="AX17" s="188" t="s">
        <v>108</v>
      </c>
      <c r="AY17" s="179" t="s">
        <v>140</v>
      </c>
      <c r="AZ17" s="170" t="s">
        <v>108</v>
      </c>
      <c r="BA17" s="179" t="s">
        <v>160</v>
      </c>
      <c r="BB17" s="170" t="s">
        <v>108</v>
      </c>
      <c r="BC17" s="137" t="s">
        <v>138</v>
      </c>
      <c r="BD17" s="148"/>
      <c r="BE17" s="149"/>
      <c r="BF17" s="150"/>
      <c r="BG17" s="23"/>
      <c r="BH17" s="23"/>
      <c r="BI17" s="23"/>
      <c r="BJ17" s="23"/>
      <c r="BK17" s="23"/>
      <c r="BL17" s="23"/>
      <c r="BM17" s="23"/>
      <c r="BN17" s="23"/>
      <c r="BO17" s="23"/>
      <c r="BP17" s="23"/>
      <c r="BQ17" s="23"/>
    </row>
    <row r="18" spans="1:75" s="33" customFormat="1">
      <c r="A18" s="39">
        <v>9</v>
      </c>
      <c r="B18" s="169" t="s">
        <v>102</v>
      </c>
      <c r="C18" s="35" t="s">
        <v>113</v>
      </c>
      <c r="D18" s="35" t="s">
        <v>114</v>
      </c>
      <c r="E18" s="35">
        <v>2</v>
      </c>
      <c r="F18" s="35">
        <v>4</v>
      </c>
      <c r="G18" s="170" t="s">
        <v>12</v>
      </c>
      <c r="H18" s="35">
        <v>0</v>
      </c>
      <c r="I18" s="35">
        <v>0</v>
      </c>
      <c r="J18" s="170" t="s">
        <v>12</v>
      </c>
      <c r="K18" s="35">
        <v>0</v>
      </c>
      <c r="L18" s="35">
        <v>0</v>
      </c>
      <c r="M18" s="36">
        <v>2</v>
      </c>
      <c r="N18" s="36" t="s">
        <v>108</v>
      </c>
      <c r="O18" s="36" t="s">
        <v>108</v>
      </c>
      <c r="P18" s="171" t="s">
        <v>107</v>
      </c>
      <c r="Q18" s="172" t="s">
        <v>134</v>
      </c>
      <c r="R18" s="172" t="s">
        <v>103</v>
      </c>
      <c r="S18" s="173">
        <v>4</v>
      </c>
      <c r="T18" s="173">
        <v>2</v>
      </c>
      <c r="U18" s="173">
        <v>0</v>
      </c>
      <c r="V18" s="172" t="s">
        <v>108</v>
      </c>
      <c r="W18" s="172" t="s">
        <v>108</v>
      </c>
      <c r="X18" s="174" t="s">
        <v>12</v>
      </c>
      <c r="Y18" s="172" t="s">
        <v>41</v>
      </c>
      <c r="Z18" s="172" t="s">
        <v>134</v>
      </c>
      <c r="AA18" s="173">
        <v>0</v>
      </c>
      <c r="AB18" s="173">
        <v>0</v>
      </c>
      <c r="AC18" s="173">
        <v>7</v>
      </c>
      <c r="AD18" s="169" t="s">
        <v>12</v>
      </c>
      <c r="AE18" s="37" t="s">
        <v>116</v>
      </c>
      <c r="AF18" s="37" t="s">
        <v>119</v>
      </c>
      <c r="AG18" s="37">
        <v>2</v>
      </c>
      <c r="AH18" s="37">
        <v>4</v>
      </c>
      <c r="AI18" s="37">
        <v>0</v>
      </c>
      <c r="AJ18" s="170" t="s">
        <v>12</v>
      </c>
      <c r="AK18" s="34" t="s">
        <v>41</v>
      </c>
      <c r="AL18" s="34" t="s">
        <v>35</v>
      </c>
      <c r="AM18" s="34">
        <v>0</v>
      </c>
      <c r="AN18" s="34">
        <v>0</v>
      </c>
      <c r="AO18" s="34">
        <v>2</v>
      </c>
      <c r="AP18" s="170" t="s">
        <v>12</v>
      </c>
      <c r="AQ18" s="34">
        <v>1</v>
      </c>
      <c r="AR18" s="34">
        <v>1</v>
      </c>
      <c r="AS18" s="34">
        <v>2</v>
      </c>
      <c r="AT18" s="34">
        <v>0</v>
      </c>
      <c r="AU18" s="170" t="s">
        <v>12</v>
      </c>
      <c r="AV18" s="35" t="s">
        <v>133</v>
      </c>
      <c r="AW18" s="189" t="s">
        <v>41</v>
      </c>
      <c r="AX18" s="188" t="s">
        <v>108</v>
      </c>
      <c r="AY18" s="179" t="s">
        <v>140</v>
      </c>
      <c r="AZ18" s="170" t="s">
        <v>108</v>
      </c>
      <c r="BA18" s="179" t="s">
        <v>161</v>
      </c>
      <c r="BB18" s="170" t="s">
        <v>108</v>
      </c>
      <c r="BC18" s="137" t="s">
        <v>138</v>
      </c>
      <c r="BD18" s="148"/>
      <c r="BE18" s="149"/>
      <c r="BF18" s="150"/>
      <c r="BG18" s="23"/>
      <c r="BH18" s="23"/>
      <c r="BI18" s="23"/>
      <c r="BJ18" s="23"/>
      <c r="BK18" s="23"/>
      <c r="BL18" s="23"/>
      <c r="BM18" s="23"/>
      <c r="BN18" s="23"/>
      <c r="BO18" s="23"/>
      <c r="BP18" s="23"/>
      <c r="BQ18" s="23"/>
    </row>
    <row r="19" spans="1:75" s="33" customFormat="1">
      <c r="A19" s="39">
        <v>10</v>
      </c>
      <c r="B19" s="169" t="s">
        <v>102</v>
      </c>
      <c r="C19" s="35" t="s">
        <v>113</v>
      </c>
      <c r="D19" s="35" t="s">
        <v>114</v>
      </c>
      <c r="E19" s="35">
        <v>2</v>
      </c>
      <c r="F19" s="35">
        <v>4</v>
      </c>
      <c r="G19" s="170" t="s">
        <v>12</v>
      </c>
      <c r="H19" s="35">
        <v>0</v>
      </c>
      <c r="I19" s="35">
        <v>0</v>
      </c>
      <c r="J19" s="170" t="s">
        <v>12</v>
      </c>
      <c r="K19" s="35">
        <v>0</v>
      </c>
      <c r="L19" s="35">
        <v>0</v>
      </c>
      <c r="M19" s="36">
        <v>7</v>
      </c>
      <c r="N19" s="36" t="s">
        <v>108</v>
      </c>
      <c r="O19" s="36" t="s">
        <v>108</v>
      </c>
      <c r="P19" s="171" t="s">
        <v>107</v>
      </c>
      <c r="Q19" s="172" t="s">
        <v>134</v>
      </c>
      <c r="R19" s="172" t="s">
        <v>103</v>
      </c>
      <c r="S19" s="173">
        <v>4</v>
      </c>
      <c r="T19" s="173">
        <v>2</v>
      </c>
      <c r="U19" s="173">
        <v>0</v>
      </c>
      <c r="V19" s="172" t="s">
        <v>108</v>
      </c>
      <c r="W19" s="172" t="s">
        <v>108</v>
      </c>
      <c r="X19" s="174" t="s">
        <v>12</v>
      </c>
      <c r="Y19" s="172" t="s">
        <v>41</v>
      </c>
      <c r="Z19" s="172" t="s">
        <v>134</v>
      </c>
      <c r="AA19" s="173">
        <v>0</v>
      </c>
      <c r="AB19" s="173">
        <v>0</v>
      </c>
      <c r="AC19" s="173">
        <v>8</v>
      </c>
      <c r="AD19" s="169" t="s">
        <v>12</v>
      </c>
      <c r="AE19" s="37" t="s">
        <v>116</v>
      </c>
      <c r="AF19" s="37" t="s">
        <v>119</v>
      </c>
      <c r="AG19" s="37">
        <v>2</v>
      </c>
      <c r="AH19" s="37">
        <v>4</v>
      </c>
      <c r="AI19" s="37">
        <v>0</v>
      </c>
      <c r="AJ19" s="170" t="s">
        <v>12</v>
      </c>
      <c r="AK19" s="34" t="s">
        <v>41</v>
      </c>
      <c r="AL19" s="34" t="s">
        <v>35</v>
      </c>
      <c r="AM19" s="34">
        <v>0</v>
      </c>
      <c r="AN19" s="34">
        <v>0</v>
      </c>
      <c r="AO19" s="34">
        <v>1</v>
      </c>
      <c r="AP19" s="170" t="s">
        <v>12</v>
      </c>
      <c r="AQ19" s="34">
        <v>1</v>
      </c>
      <c r="AR19" s="34">
        <v>1</v>
      </c>
      <c r="AS19" s="34">
        <v>2</v>
      </c>
      <c r="AT19" s="34">
        <v>0</v>
      </c>
      <c r="AU19" s="170" t="s">
        <v>12</v>
      </c>
      <c r="AV19" s="35" t="s">
        <v>133</v>
      </c>
      <c r="AW19" s="189" t="s">
        <v>41</v>
      </c>
      <c r="AX19" s="188" t="s">
        <v>108</v>
      </c>
      <c r="AY19" s="179" t="s">
        <v>140</v>
      </c>
      <c r="AZ19" s="170" t="s">
        <v>108</v>
      </c>
      <c r="BA19" s="179" t="s">
        <v>141</v>
      </c>
      <c r="BB19" s="170" t="s">
        <v>108</v>
      </c>
      <c r="BC19" s="137" t="s">
        <v>138</v>
      </c>
      <c r="BD19" s="148"/>
      <c r="BE19" s="149"/>
      <c r="BF19" s="150"/>
      <c r="BG19" s="23"/>
      <c r="BH19" s="23"/>
      <c r="BI19" s="23"/>
      <c r="BJ19" s="23"/>
      <c r="BK19" s="23"/>
      <c r="BL19" s="23"/>
      <c r="BM19" s="23"/>
      <c r="BN19" s="23"/>
      <c r="BO19" s="23"/>
      <c r="BP19" s="23"/>
      <c r="BQ19" s="23"/>
    </row>
    <row r="20" spans="1:75" s="33" customFormat="1">
      <c r="A20" s="39">
        <v>11</v>
      </c>
      <c r="B20" s="169" t="s">
        <v>102</v>
      </c>
      <c r="C20" s="35" t="s">
        <v>113</v>
      </c>
      <c r="D20" s="35" t="s">
        <v>114</v>
      </c>
      <c r="E20" s="35">
        <v>2</v>
      </c>
      <c r="F20" s="35">
        <v>4</v>
      </c>
      <c r="G20" s="170" t="s">
        <v>12</v>
      </c>
      <c r="H20" s="35">
        <v>0</v>
      </c>
      <c r="I20" s="35">
        <v>0</v>
      </c>
      <c r="J20" s="170" t="s">
        <v>12</v>
      </c>
      <c r="K20" s="35">
        <v>0</v>
      </c>
      <c r="L20" s="35">
        <v>1</v>
      </c>
      <c r="M20" s="36">
        <v>6</v>
      </c>
      <c r="N20" s="36" t="s">
        <v>108</v>
      </c>
      <c r="O20" s="36" t="s">
        <v>108</v>
      </c>
      <c r="P20" s="171" t="s">
        <v>107</v>
      </c>
      <c r="Q20" s="172" t="s">
        <v>134</v>
      </c>
      <c r="R20" s="172" t="s">
        <v>103</v>
      </c>
      <c r="S20" s="173">
        <v>4</v>
      </c>
      <c r="T20" s="173">
        <v>2</v>
      </c>
      <c r="U20" s="173">
        <v>0</v>
      </c>
      <c r="V20" s="172" t="s">
        <v>108</v>
      </c>
      <c r="W20" s="172" t="s">
        <v>108</v>
      </c>
      <c r="X20" s="174" t="s">
        <v>12</v>
      </c>
      <c r="Y20" s="172" t="s">
        <v>41</v>
      </c>
      <c r="Z20" s="172" t="s">
        <v>134</v>
      </c>
      <c r="AA20" s="173">
        <v>0</v>
      </c>
      <c r="AB20" s="173">
        <v>0</v>
      </c>
      <c r="AC20" s="173">
        <v>9</v>
      </c>
      <c r="AD20" s="169" t="s">
        <v>12</v>
      </c>
      <c r="AE20" s="37" t="s">
        <v>116</v>
      </c>
      <c r="AF20" s="37" t="s">
        <v>119</v>
      </c>
      <c r="AG20" s="37">
        <v>2</v>
      </c>
      <c r="AH20" s="37">
        <v>4</v>
      </c>
      <c r="AI20" s="37">
        <v>0</v>
      </c>
      <c r="AJ20" s="170" t="s">
        <v>12</v>
      </c>
      <c r="AK20" s="34" t="s">
        <v>41</v>
      </c>
      <c r="AL20" s="34" t="s">
        <v>35</v>
      </c>
      <c r="AM20" s="34">
        <v>0</v>
      </c>
      <c r="AN20" s="34">
        <v>0</v>
      </c>
      <c r="AO20" s="34">
        <v>1</v>
      </c>
      <c r="AP20" s="170" t="s">
        <v>12</v>
      </c>
      <c r="AQ20" s="34">
        <v>1</v>
      </c>
      <c r="AR20" s="34">
        <v>1</v>
      </c>
      <c r="AS20" s="34">
        <v>2</v>
      </c>
      <c r="AT20" s="34">
        <v>0</v>
      </c>
      <c r="AU20" s="170" t="s">
        <v>12</v>
      </c>
      <c r="AV20" s="35" t="s">
        <v>133</v>
      </c>
      <c r="AW20" s="189" t="s">
        <v>41</v>
      </c>
      <c r="AX20" s="188" t="s">
        <v>108</v>
      </c>
      <c r="AY20" s="179" t="s">
        <v>140</v>
      </c>
      <c r="AZ20" s="170" t="s">
        <v>108</v>
      </c>
      <c r="BA20" s="179" t="s">
        <v>142</v>
      </c>
      <c r="BB20" s="170" t="s">
        <v>108</v>
      </c>
      <c r="BC20" s="137" t="s">
        <v>138</v>
      </c>
      <c r="BD20" s="148"/>
      <c r="BE20" s="149"/>
      <c r="BF20" s="150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</row>
    <row r="21" spans="1:75" s="33" customFormat="1">
      <c r="A21" s="39">
        <v>12</v>
      </c>
      <c r="B21" s="169" t="s">
        <v>102</v>
      </c>
      <c r="C21" s="35" t="s">
        <v>113</v>
      </c>
      <c r="D21" s="35" t="s">
        <v>114</v>
      </c>
      <c r="E21" s="35">
        <v>2</v>
      </c>
      <c r="F21" s="35">
        <v>4</v>
      </c>
      <c r="G21" s="170" t="s">
        <v>12</v>
      </c>
      <c r="H21" s="35">
        <v>0</v>
      </c>
      <c r="I21" s="35">
        <v>0</v>
      </c>
      <c r="J21" s="170" t="s">
        <v>12</v>
      </c>
      <c r="K21" s="35">
        <v>0</v>
      </c>
      <c r="L21" s="35">
        <v>1</v>
      </c>
      <c r="M21" s="36">
        <v>3</v>
      </c>
      <c r="N21" s="36" t="s">
        <v>108</v>
      </c>
      <c r="O21" s="36" t="s">
        <v>108</v>
      </c>
      <c r="P21" s="171" t="s">
        <v>107</v>
      </c>
      <c r="Q21" s="172" t="s">
        <v>134</v>
      </c>
      <c r="R21" s="172" t="s">
        <v>103</v>
      </c>
      <c r="S21" s="173">
        <v>4</v>
      </c>
      <c r="T21" s="173">
        <v>2</v>
      </c>
      <c r="U21" s="173">
        <v>0</v>
      </c>
      <c r="V21" s="172" t="s">
        <v>108</v>
      </c>
      <c r="W21" s="172" t="s">
        <v>108</v>
      </c>
      <c r="X21" s="174" t="s">
        <v>12</v>
      </c>
      <c r="Y21" s="172" t="s">
        <v>41</v>
      </c>
      <c r="Z21" s="172" t="s">
        <v>134</v>
      </c>
      <c r="AA21" s="173">
        <v>0</v>
      </c>
      <c r="AB21" s="173">
        <v>1</v>
      </c>
      <c r="AC21" s="173">
        <v>0</v>
      </c>
      <c r="AD21" s="169" t="s">
        <v>12</v>
      </c>
      <c r="AE21" s="37" t="s">
        <v>116</v>
      </c>
      <c r="AF21" s="37" t="s">
        <v>119</v>
      </c>
      <c r="AG21" s="37">
        <v>2</v>
      </c>
      <c r="AH21" s="37">
        <v>4</v>
      </c>
      <c r="AI21" s="37">
        <v>0</v>
      </c>
      <c r="AJ21" s="170" t="s">
        <v>12</v>
      </c>
      <c r="AK21" s="34" t="s">
        <v>41</v>
      </c>
      <c r="AL21" s="34" t="s">
        <v>35</v>
      </c>
      <c r="AM21" s="34">
        <v>0</v>
      </c>
      <c r="AN21" s="34">
        <v>0</v>
      </c>
      <c r="AO21" s="34">
        <v>1</v>
      </c>
      <c r="AP21" s="170" t="s">
        <v>12</v>
      </c>
      <c r="AQ21" s="34">
        <v>1</v>
      </c>
      <c r="AR21" s="34">
        <v>1</v>
      </c>
      <c r="AS21" s="34">
        <v>2</v>
      </c>
      <c r="AT21" s="34">
        <v>0</v>
      </c>
      <c r="AU21" s="170" t="s">
        <v>12</v>
      </c>
      <c r="AV21" s="35" t="s">
        <v>133</v>
      </c>
      <c r="AW21" s="189" t="s">
        <v>41</v>
      </c>
      <c r="AX21" s="188" t="s">
        <v>108</v>
      </c>
      <c r="AY21" s="179" t="s">
        <v>140</v>
      </c>
      <c r="AZ21" s="170" t="s">
        <v>108</v>
      </c>
      <c r="BA21" s="179" t="s">
        <v>143</v>
      </c>
      <c r="BB21" s="170" t="s">
        <v>108</v>
      </c>
      <c r="BC21" s="137" t="s">
        <v>138</v>
      </c>
      <c r="BD21" s="148"/>
      <c r="BE21" s="149"/>
      <c r="BF21" s="150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</row>
    <row r="22" spans="1:75" s="33" customFormat="1">
      <c r="A22" s="39">
        <v>13</v>
      </c>
      <c r="B22" s="169" t="s">
        <v>102</v>
      </c>
      <c r="C22" s="35" t="s">
        <v>113</v>
      </c>
      <c r="D22" s="35" t="s">
        <v>114</v>
      </c>
      <c r="E22" s="35">
        <v>2</v>
      </c>
      <c r="F22" s="35">
        <v>4</v>
      </c>
      <c r="G22" s="170" t="s">
        <v>12</v>
      </c>
      <c r="H22" s="35">
        <v>0</v>
      </c>
      <c r="I22" s="35">
        <v>0</v>
      </c>
      <c r="J22" s="170" t="s">
        <v>12</v>
      </c>
      <c r="K22" s="35">
        <v>0</v>
      </c>
      <c r="L22" s="35">
        <v>0</v>
      </c>
      <c r="M22" s="36">
        <v>1</v>
      </c>
      <c r="N22" s="36" t="s">
        <v>108</v>
      </c>
      <c r="O22" s="36" t="s">
        <v>108</v>
      </c>
      <c r="P22" s="171" t="s">
        <v>107</v>
      </c>
      <c r="Q22" s="172" t="s">
        <v>134</v>
      </c>
      <c r="R22" s="172" t="s">
        <v>103</v>
      </c>
      <c r="S22" s="173">
        <v>4</v>
      </c>
      <c r="T22" s="173">
        <v>2</v>
      </c>
      <c r="U22" s="173">
        <v>0</v>
      </c>
      <c r="V22" s="172" t="s">
        <v>108</v>
      </c>
      <c r="W22" s="172" t="s">
        <v>108</v>
      </c>
      <c r="X22" s="174" t="s">
        <v>12</v>
      </c>
      <c r="Y22" s="172" t="s">
        <v>135</v>
      </c>
      <c r="Z22" s="172" t="s">
        <v>134</v>
      </c>
      <c r="AA22" s="173">
        <v>0</v>
      </c>
      <c r="AB22" s="173">
        <v>0</v>
      </c>
      <c r="AC22" s="173">
        <v>1</v>
      </c>
      <c r="AD22" s="169" t="s">
        <v>12</v>
      </c>
      <c r="AE22" s="37" t="s">
        <v>116</v>
      </c>
      <c r="AF22" s="37" t="s">
        <v>119</v>
      </c>
      <c r="AG22" s="37">
        <v>2</v>
      </c>
      <c r="AH22" s="37">
        <v>4</v>
      </c>
      <c r="AI22" s="37">
        <v>0</v>
      </c>
      <c r="AJ22" s="170" t="s">
        <v>12</v>
      </c>
      <c r="AK22" s="36" t="s">
        <v>108</v>
      </c>
      <c r="AL22" s="36" t="s">
        <v>108</v>
      </c>
      <c r="AM22" s="36" t="s">
        <v>108</v>
      </c>
      <c r="AN22" s="36" t="s">
        <v>108</v>
      </c>
      <c r="AO22" s="36" t="s">
        <v>108</v>
      </c>
      <c r="AP22" s="170" t="s">
        <v>12</v>
      </c>
      <c r="AQ22" s="35" t="s">
        <v>108</v>
      </c>
      <c r="AR22" s="35" t="s">
        <v>108</v>
      </c>
      <c r="AS22" s="35" t="s">
        <v>108</v>
      </c>
      <c r="AT22" s="35" t="s">
        <v>108</v>
      </c>
      <c r="AU22" s="170" t="s">
        <v>12</v>
      </c>
      <c r="AV22" s="35" t="s">
        <v>108</v>
      </c>
      <c r="AW22" s="35" t="s">
        <v>108</v>
      </c>
      <c r="AX22" s="40" t="s">
        <v>108</v>
      </c>
      <c r="AY22" s="179" t="s">
        <v>140</v>
      </c>
      <c r="AZ22" s="170" t="s">
        <v>108</v>
      </c>
      <c r="BA22" s="116" t="s">
        <v>144</v>
      </c>
      <c r="BB22" s="170"/>
      <c r="BC22" s="137"/>
      <c r="BD22" s="182"/>
      <c r="BE22" s="149"/>
      <c r="BF22" s="181"/>
      <c r="BG22" s="23"/>
      <c r="BH22" s="23"/>
      <c r="BI22" s="23"/>
      <c r="BJ22" s="23"/>
      <c r="BK22" s="23"/>
      <c r="BL22" s="23"/>
      <c r="BM22" s="23"/>
      <c r="BN22" s="23"/>
      <c r="BO22" s="23"/>
      <c r="BP22" s="23"/>
      <c r="BQ22" s="23"/>
    </row>
    <row r="23" spans="1:75" s="11" customFormat="1">
      <c r="A23" s="39">
        <v>14</v>
      </c>
      <c r="B23" s="169" t="s">
        <v>102</v>
      </c>
      <c r="C23" s="35" t="s">
        <v>113</v>
      </c>
      <c r="D23" s="35" t="s">
        <v>114</v>
      </c>
      <c r="E23" s="35">
        <v>2</v>
      </c>
      <c r="F23" s="35">
        <v>4</v>
      </c>
      <c r="G23" s="170" t="s">
        <v>12</v>
      </c>
      <c r="H23" s="35">
        <v>0</v>
      </c>
      <c r="I23" s="35">
        <v>0</v>
      </c>
      <c r="J23" s="170" t="s">
        <v>12</v>
      </c>
      <c r="K23" s="35">
        <v>0</v>
      </c>
      <c r="L23" s="35">
        <v>0</v>
      </c>
      <c r="M23" s="36">
        <v>8</v>
      </c>
      <c r="N23" s="36" t="s">
        <v>108</v>
      </c>
      <c r="O23" s="36" t="s">
        <v>108</v>
      </c>
      <c r="P23" s="171" t="s">
        <v>107</v>
      </c>
      <c r="Q23" s="172" t="s">
        <v>134</v>
      </c>
      <c r="R23" s="172" t="s">
        <v>103</v>
      </c>
      <c r="S23" s="173">
        <v>4</v>
      </c>
      <c r="T23" s="173">
        <v>2</v>
      </c>
      <c r="U23" s="173">
        <v>0</v>
      </c>
      <c r="V23" s="172" t="s">
        <v>108</v>
      </c>
      <c r="W23" s="172" t="s">
        <v>108</v>
      </c>
      <c r="X23" s="174" t="s">
        <v>12</v>
      </c>
      <c r="Y23" s="172" t="s">
        <v>135</v>
      </c>
      <c r="Z23" s="172" t="s">
        <v>134</v>
      </c>
      <c r="AA23" s="173">
        <v>0</v>
      </c>
      <c r="AB23" s="173">
        <v>0</v>
      </c>
      <c r="AC23" s="173">
        <v>2</v>
      </c>
      <c r="AD23" s="169" t="s">
        <v>12</v>
      </c>
      <c r="AE23" s="37" t="s">
        <v>116</v>
      </c>
      <c r="AF23" s="37" t="s">
        <v>119</v>
      </c>
      <c r="AG23" s="37">
        <v>2</v>
      </c>
      <c r="AH23" s="37">
        <v>4</v>
      </c>
      <c r="AI23" s="37">
        <v>0</v>
      </c>
      <c r="AJ23" s="170" t="s">
        <v>12</v>
      </c>
      <c r="AK23" s="36" t="s">
        <v>108</v>
      </c>
      <c r="AL23" s="36" t="s">
        <v>108</v>
      </c>
      <c r="AM23" s="36" t="s">
        <v>108</v>
      </c>
      <c r="AN23" s="36" t="s">
        <v>108</v>
      </c>
      <c r="AO23" s="36" t="s">
        <v>108</v>
      </c>
      <c r="AP23" s="170" t="s">
        <v>12</v>
      </c>
      <c r="AQ23" s="35" t="s">
        <v>108</v>
      </c>
      <c r="AR23" s="35" t="s">
        <v>108</v>
      </c>
      <c r="AS23" s="35" t="s">
        <v>108</v>
      </c>
      <c r="AT23" s="35" t="s">
        <v>108</v>
      </c>
      <c r="AU23" s="170" t="s">
        <v>12</v>
      </c>
      <c r="AV23" s="35" t="s">
        <v>108</v>
      </c>
      <c r="AW23" s="35" t="s">
        <v>108</v>
      </c>
      <c r="AX23" s="40" t="s">
        <v>108</v>
      </c>
      <c r="AY23" s="179" t="s">
        <v>140</v>
      </c>
      <c r="AZ23" s="170" t="s">
        <v>108</v>
      </c>
      <c r="BA23" s="116" t="s">
        <v>145</v>
      </c>
      <c r="BB23" s="170"/>
      <c r="BC23" s="137"/>
      <c r="BD23" s="183"/>
      <c r="BE23" s="184"/>
      <c r="BF23" s="176"/>
      <c r="BR23"/>
      <c r="BS23"/>
      <c r="BT23"/>
      <c r="BU23"/>
      <c r="BV23"/>
      <c r="BW23"/>
    </row>
    <row r="24" spans="1:75">
      <c r="A24" s="39">
        <v>15</v>
      </c>
      <c r="B24" s="169" t="s">
        <v>102</v>
      </c>
      <c r="C24" s="35" t="s">
        <v>113</v>
      </c>
      <c r="D24" s="35" t="s">
        <v>114</v>
      </c>
      <c r="E24" s="35">
        <v>2</v>
      </c>
      <c r="F24" s="35">
        <v>4</v>
      </c>
      <c r="G24" s="170" t="s">
        <v>12</v>
      </c>
      <c r="H24" s="35">
        <v>0</v>
      </c>
      <c r="I24" s="35">
        <v>0</v>
      </c>
      <c r="J24" s="170" t="s">
        <v>12</v>
      </c>
      <c r="K24" s="35">
        <v>0</v>
      </c>
      <c r="L24" s="35">
        <v>0</v>
      </c>
      <c r="M24" s="36">
        <v>1</v>
      </c>
      <c r="N24" s="36" t="s">
        <v>108</v>
      </c>
      <c r="O24" s="36" t="s">
        <v>108</v>
      </c>
      <c r="P24" s="171" t="s">
        <v>107</v>
      </c>
      <c r="Q24" s="172" t="s">
        <v>134</v>
      </c>
      <c r="R24" s="172" t="s">
        <v>103</v>
      </c>
      <c r="S24" s="173">
        <v>4</v>
      </c>
      <c r="T24" s="173">
        <v>2</v>
      </c>
      <c r="U24" s="173">
        <v>0</v>
      </c>
      <c r="V24" s="172" t="s">
        <v>108</v>
      </c>
      <c r="W24" s="172" t="s">
        <v>108</v>
      </c>
      <c r="X24" s="174" t="s">
        <v>12</v>
      </c>
      <c r="Y24" s="172" t="s">
        <v>135</v>
      </c>
      <c r="Z24" s="172" t="s">
        <v>134</v>
      </c>
      <c r="AA24" s="173">
        <v>0</v>
      </c>
      <c r="AB24" s="173">
        <v>0</v>
      </c>
      <c r="AC24" s="173">
        <v>3</v>
      </c>
      <c r="AD24" s="169" t="s">
        <v>12</v>
      </c>
      <c r="AE24" s="37" t="s">
        <v>116</v>
      </c>
      <c r="AF24" s="37" t="s">
        <v>119</v>
      </c>
      <c r="AG24" s="37">
        <v>2</v>
      </c>
      <c r="AH24" s="37">
        <v>4</v>
      </c>
      <c r="AI24" s="37">
        <v>0</v>
      </c>
      <c r="AJ24" s="170" t="s">
        <v>12</v>
      </c>
      <c r="AK24" s="36" t="s">
        <v>108</v>
      </c>
      <c r="AL24" s="36" t="s">
        <v>108</v>
      </c>
      <c r="AM24" s="36" t="s">
        <v>108</v>
      </c>
      <c r="AN24" s="36" t="s">
        <v>108</v>
      </c>
      <c r="AO24" s="36" t="s">
        <v>108</v>
      </c>
      <c r="AP24" s="170" t="s">
        <v>12</v>
      </c>
      <c r="AQ24" s="35" t="s">
        <v>108</v>
      </c>
      <c r="AR24" s="35" t="s">
        <v>108</v>
      </c>
      <c r="AS24" s="35" t="s">
        <v>108</v>
      </c>
      <c r="AT24" s="35" t="s">
        <v>108</v>
      </c>
      <c r="AU24" s="170" t="s">
        <v>12</v>
      </c>
      <c r="AV24" s="35" t="s">
        <v>108</v>
      </c>
      <c r="AW24" s="35" t="s">
        <v>108</v>
      </c>
      <c r="AX24" s="40" t="s">
        <v>108</v>
      </c>
      <c r="AY24" s="179" t="s">
        <v>140</v>
      </c>
      <c r="AZ24" s="170" t="s">
        <v>108</v>
      </c>
      <c r="BA24" s="116" t="s">
        <v>146</v>
      </c>
      <c r="BB24" s="170"/>
      <c r="BC24" s="137"/>
      <c r="BD24" s="185"/>
      <c r="BE24" s="184"/>
      <c r="BF24" s="176"/>
    </row>
    <row r="25" spans="1:75">
      <c r="A25" s="39">
        <v>16</v>
      </c>
      <c r="B25" s="169" t="s">
        <v>102</v>
      </c>
      <c r="C25" s="35" t="s">
        <v>113</v>
      </c>
      <c r="D25" s="35" t="s">
        <v>114</v>
      </c>
      <c r="E25" s="35">
        <v>2</v>
      </c>
      <c r="F25" s="35">
        <v>4</v>
      </c>
      <c r="G25" s="170" t="s">
        <v>12</v>
      </c>
      <c r="H25" s="35">
        <v>0</v>
      </c>
      <c r="I25" s="35">
        <v>0</v>
      </c>
      <c r="J25" s="170" t="s">
        <v>12</v>
      </c>
      <c r="K25" s="35">
        <v>0</v>
      </c>
      <c r="L25" s="35">
        <v>1</v>
      </c>
      <c r="M25" s="36">
        <v>7</v>
      </c>
      <c r="N25" s="36" t="s">
        <v>108</v>
      </c>
      <c r="O25" s="36" t="s">
        <v>108</v>
      </c>
      <c r="P25" s="171" t="s">
        <v>107</v>
      </c>
      <c r="Q25" s="172" t="s">
        <v>134</v>
      </c>
      <c r="R25" s="172" t="s">
        <v>103</v>
      </c>
      <c r="S25" s="173">
        <v>4</v>
      </c>
      <c r="T25" s="173">
        <v>2</v>
      </c>
      <c r="U25" s="173">
        <v>0</v>
      </c>
      <c r="V25" s="172" t="s">
        <v>108</v>
      </c>
      <c r="W25" s="172" t="s">
        <v>108</v>
      </c>
      <c r="X25" s="174" t="s">
        <v>12</v>
      </c>
      <c r="Y25" s="172" t="s">
        <v>135</v>
      </c>
      <c r="Z25" s="172" t="s">
        <v>134</v>
      </c>
      <c r="AA25" s="173">
        <v>0</v>
      </c>
      <c r="AB25" s="173">
        <v>0</v>
      </c>
      <c r="AC25" s="173">
        <v>4</v>
      </c>
      <c r="AD25" s="169" t="s">
        <v>12</v>
      </c>
      <c r="AE25" s="37" t="s">
        <v>116</v>
      </c>
      <c r="AF25" s="37" t="s">
        <v>119</v>
      </c>
      <c r="AG25" s="37">
        <v>2</v>
      </c>
      <c r="AH25" s="37">
        <v>4</v>
      </c>
      <c r="AI25" s="37">
        <v>0</v>
      </c>
      <c r="AJ25" s="170" t="s">
        <v>12</v>
      </c>
      <c r="AK25" s="36" t="s">
        <v>108</v>
      </c>
      <c r="AL25" s="36" t="s">
        <v>108</v>
      </c>
      <c r="AM25" s="36" t="s">
        <v>108</v>
      </c>
      <c r="AN25" s="36" t="s">
        <v>108</v>
      </c>
      <c r="AO25" s="36" t="s">
        <v>108</v>
      </c>
      <c r="AP25" s="170" t="s">
        <v>12</v>
      </c>
      <c r="AQ25" s="35" t="s">
        <v>108</v>
      </c>
      <c r="AR25" s="35" t="s">
        <v>108</v>
      </c>
      <c r="AS25" s="35" t="s">
        <v>108</v>
      </c>
      <c r="AT25" s="35" t="s">
        <v>108</v>
      </c>
      <c r="AU25" s="170" t="s">
        <v>12</v>
      </c>
      <c r="AV25" s="35" t="s">
        <v>108</v>
      </c>
      <c r="AW25" s="35" t="s">
        <v>108</v>
      </c>
      <c r="AX25" s="40" t="s">
        <v>108</v>
      </c>
      <c r="AY25" s="179" t="s">
        <v>140</v>
      </c>
      <c r="AZ25" s="170" t="s">
        <v>108</v>
      </c>
      <c r="BA25" s="116" t="s">
        <v>147</v>
      </c>
      <c r="BB25" s="170"/>
      <c r="BC25" s="137"/>
      <c r="BD25" s="185"/>
      <c r="BE25" s="184"/>
      <c r="BF25" s="176"/>
    </row>
    <row r="26" spans="1:75">
      <c r="A26" s="39">
        <v>17</v>
      </c>
      <c r="B26" s="169" t="s">
        <v>102</v>
      </c>
      <c r="C26" s="35" t="s">
        <v>113</v>
      </c>
      <c r="D26" s="35" t="s">
        <v>114</v>
      </c>
      <c r="E26" s="35">
        <v>2</v>
      </c>
      <c r="F26" s="35">
        <v>4</v>
      </c>
      <c r="G26" s="170" t="s">
        <v>12</v>
      </c>
      <c r="H26" s="35">
        <v>0</v>
      </c>
      <c r="I26" s="35">
        <v>0</v>
      </c>
      <c r="J26" s="170" t="s">
        <v>12</v>
      </c>
      <c r="K26" s="35">
        <v>0</v>
      </c>
      <c r="L26" s="34">
        <v>0</v>
      </c>
      <c r="M26" s="37">
        <v>9</v>
      </c>
      <c r="N26" s="36" t="s">
        <v>108</v>
      </c>
      <c r="O26" s="36" t="s">
        <v>108</v>
      </c>
      <c r="P26" s="171" t="s">
        <v>107</v>
      </c>
      <c r="Q26" s="172" t="s">
        <v>134</v>
      </c>
      <c r="R26" s="172" t="s">
        <v>103</v>
      </c>
      <c r="S26" s="173">
        <v>4</v>
      </c>
      <c r="T26" s="173">
        <v>2</v>
      </c>
      <c r="U26" s="173">
        <v>1</v>
      </c>
      <c r="V26" s="172" t="s">
        <v>108</v>
      </c>
      <c r="W26" s="172" t="s">
        <v>108</v>
      </c>
      <c r="X26" s="174" t="s">
        <v>12</v>
      </c>
      <c r="Y26" s="172" t="s">
        <v>41</v>
      </c>
      <c r="Z26" s="172" t="s">
        <v>134</v>
      </c>
      <c r="AA26" s="173">
        <v>0</v>
      </c>
      <c r="AB26" s="173">
        <v>0</v>
      </c>
      <c r="AC26" s="173">
        <v>1</v>
      </c>
      <c r="AD26" s="169" t="s">
        <v>12</v>
      </c>
      <c r="AE26" s="37" t="s">
        <v>116</v>
      </c>
      <c r="AF26" s="37" t="s">
        <v>119</v>
      </c>
      <c r="AG26" s="37">
        <v>2</v>
      </c>
      <c r="AH26" s="37">
        <v>4</v>
      </c>
      <c r="AI26" s="37">
        <v>0</v>
      </c>
      <c r="AJ26" s="170" t="s">
        <v>12</v>
      </c>
      <c r="AK26" s="34" t="s">
        <v>41</v>
      </c>
      <c r="AL26" s="34" t="s">
        <v>35</v>
      </c>
      <c r="AM26" s="34">
        <v>0</v>
      </c>
      <c r="AN26" s="34">
        <v>0</v>
      </c>
      <c r="AO26" s="34">
        <v>1</v>
      </c>
      <c r="AP26" s="170" t="s">
        <v>12</v>
      </c>
      <c r="AQ26" s="34">
        <v>1</v>
      </c>
      <c r="AR26" s="34">
        <v>1</v>
      </c>
      <c r="AS26" s="34">
        <v>2</v>
      </c>
      <c r="AT26" s="34">
        <v>0</v>
      </c>
      <c r="AU26" s="170" t="s">
        <v>12</v>
      </c>
      <c r="AV26" s="35" t="s">
        <v>133</v>
      </c>
      <c r="AW26" s="35" t="s">
        <v>41</v>
      </c>
      <c r="AX26" s="40" t="s">
        <v>108</v>
      </c>
      <c r="AY26" s="45" t="s">
        <v>169</v>
      </c>
      <c r="AZ26" s="147" t="s">
        <v>108</v>
      </c>
      <c r="BA26" s="99" t="s">
        <v>148</v>
      </c>
      <c r="BB26" s="40" t="s">
        <v>108</v>
      </c>
      <c r="BC26" s="137" t="s">
        <v>138</v>
      </c>
      <c r="BD26" s="185"/>
      <c r="BE26" s="184"/>
      <c r="BF26" s="176"/>
    </row>
    <row r="27" spans="1:75">
      <c r="A27" s="39">
        <v>18</v>
      </c>
      <c r="B27" s="169" t="s">
        <v>102</v>
      </c>
      <c r="C27" s="35" t="s">
        <v>113</v>
      </c>
      <c r="D27" s="35" t="s">
        <v>114</v>
      </c>
      <c r="E27" s="35">
        <v>2</v>
      </c>
      <c r="F27" s="35">
        <v>4</v>
      </c>
      <c r="G27" s="170" t="s">
        <v>12</v>
      </c>
      <c r="H27" s="35">
        <v>0</v>
      </c>
      <c r="I27" s="35">
        <v>0</v>
      </c>
      <c r="J27" s="170" t="s">
        <v>12</v>
      </c>
      <c r="K27" s="35">
        <v>0</v>
      </c>
      <c r="L27" s="34">
        <v>0</v>
      </c>
      <c r="M27" s="37">
        <v>9</v>
      </c>
      <c r="N27" s="36" t="s">
        <v>108</v>
      </c>
      <c r="O27" s="36" t="s">
        <v>108</v>
      </c>
      <c r="P27" s="171" t="s">
        <v>107</v>
      </c>
      <c r="Q27" s="172" t="s">
        <v>134</v>
      </c>
      <c r="R27" s="172" t="s">
        <v>103</v>
      </c>
      <c r="S27" s="173">
        <v>4</v>
      </c>
      <c r="T27" s="173">
        <v>2</v>
      </c>
      <c r="U27" s="173">
        <v>1</v>
      </c>
      <c r="V27" s="172" t="s">
        <v>108</v>
      </c>
      <c r="W27" s="172" t="s">
        <v>108</v>
      </c>
      <c r="X27" s="174" t="s">
        <v>12</v>
      </c>
      <c r="Y27" s="172" t="s">
        <v>41</v>
      </c>
      <c r="Z27" s="172" t="s">
        <v>134</v>
      </c>
      <c r="AA27" s="173">
        <v>0</v>
      </c>
      <c r="AB27" s="173">
        <v>0</v>
      </c>
      <c r="AC27" s="173">
        <v>2</v>
      </c>
      <c r="AD27" s="169" t="s">
        <v>12</v>
      </c>
      <c r="AE27" s="37" t="s">
        <v>116</v>
      </c>
      <c r="AF27" s="37" t="s">
        <v>119</v>
      </c>
      <c r="AG27" s="37">
        <v>2</v>
      </c>
      <c r="AH27" s="37">
        <v>4</v>
      </c>
      <c r="AI27" s="37">
        <v>0</v>
      </c>
      <c r="AJ27" s="170" t="s">
        <v>12</v>
      </c>
      <c r="AK27" s="34" t="s">
        <v>41</v>
      </c>
      <c r="AL27" s="34" t="s">
        <v>35</v>
      </c>
      <c r="AM27" s="34">
        <v>0</v>
      </c>
      <c r="AN27" s="34">
        <v>0</v>
      </c>
      <c r="AO27" s="34">
        <v>2</v>
      </c>
      <c r="AP27" s="170" t="s">
        <v>12</v>
      </c>
      <c r="AQ27" s="34">
        <v>1</v>
      </c>
      <c r="AR27" s="34">
        <v>1</v>
      </c>
      <c r="AS27" s="34">
        <v>2</v>
      </c>
      <c r="AT27" s="34">
        <v>0</v>
      </c>
      <c r="AU27" s="170" t="s">
        <v>12</v>
      </c>
      <c r="AV27" s="35" t="s">
        <v>133</v>
      </c>
      <c r="AW27" s="35" t="s">
        <v>41</v>
      </c>
      <c r="AX27" s="40" t="s">
        <v>108</v>
      </c>
      <c r="AY27" s="45" t="s">
        <v>169</v>
      </c>
      <c r="AZ27" s="147" t="s">
        <v>108</v>
      </c>
      <c r="BA27" s="99" t="s">
        <v>149</v>
      </c>
      <c r="BB27" s="40" t="s">
        <v>108</v>
      </c>
      <c r="BC27" s="137" t="s">
        <v>138</v>
      </c>
      <c r="BD27" s="185"/>
      <c r="BE27" s="184"/>
      <c r="BF27" s="176"/>
    </row>
    <row r="28" spans="1:75">
      <c r="A28" s="39">
        <v>19</v>
      </c>
      <c r="B28" s="169" t="s">
        <v>102</v>
      </c>
      <c r="C28" s="35" t="s">
        <v>113</v>
      </c>
      <c r="D28" s="35" t="s">
        <v>114</v>
      </c>
      <c r="E28" s="35">
        <v>2</v>
      </c>
      <c r="F28" s="35">
        <v>4</v>
      </c>
      <c r="G28" s="170" t="s">
        <v>12</v>
      </c>
      <c r="H28" s="35">
        <v>0</v>
      </c>
      <c r="I28" s="35">
        <v>0</v>
      </c>
      <c r="J28" s="170" t="s">
        <v>12</v>
      </c>
      <c r="K28" s="35">
        <v>0</v>
      </c>
      <c r="L28" s="34">
        <v>0</v>
      </c>
      <c r="M28" s="37">
        <v>9</v>
      </c>
      <c r="N28" s="36" t="s">
        <v>108</v>
      </c>
      <c r="O28" s="36" t="s">
        <v>108</v>
      </c>
      <c r="P28" s="171" t="s">
        <v>107</v>
      </c>
      <c r="Q28" s="172" t="s">
        <v>134</v>
      </c>
      <c r="R28" s="172" t="s">
        <v>103</v>
      </c>
      <c r="S28" s="173">
        <v>4</v>
      </c>
      <c r="T28" s="173">
        <v>2</v>
      </c>
      <c r="U28" s="173">
        <v>1</v>
      </c>
      <c r="V28" s="172" t="s">
        <v>108</v>
      </c>
      <c r="W28" s="172" t="s">
        <v>108</v>
      </c>
      <c r="X28" s="174" t="s">
        <v>12</v>
      </c>
      <c r="Y28" s="172" t="s">
        <v>41</v>
      </c>
      <c r="Z28" s="172" t="s">
        <v>134</v>
      </c>
      <c r="AA28" s="173">
        <v>0</v>
      </c>
      <c r="AB28" s="173">
        <v>0</v>
      </c>
      <c r="AC28" s="173">
        <v>3</v>
      </c>
      <c r="AD28" s="169" t="s">
        <v>12</v>
      </c>
      <c r="AE28" s="37" t="s">
        <v>116</v>
      </c>
      <c r="AF28" s="37" t="s">
        <v>119</v>
      </c>
      <c r="AG28" s="37">
        <v>2</v>
      </c>
      <c r="AH28" s="37">
        <v>4</v>
      </c>
      <c r="AI28" s="37">
        <v>0</v>
      </c>
      <c r="AJ28" s="170" t="s">
        <v>12</v>
      </c>
      <c r="AK28" s="34" t="s">
        <v>41</v>
      </c>
      <c r="AL28" s="34" t="s">
        <v>35</v>
      </c>
      <c r="AM28" s="34">
        <v>0</v>
      </c>
      <c r="AN28" s="34">
        <v>0</v>
      </c>
      <c r="AO28" s="34">
        <v>3</v>
      </c>
      <c r="AP28" s="170" t="s">
        <v>12</v>
      </c>
      <c r="AQ28" s="34">
        <v>1</v>
      </c>
      <c r="AR28" s="34">
        <v>1</v>
      </c>
      <c r="AS28" s="34">
        <v>2</v>
      </c>
      <c r="AT28" s="34">
        <v>0</v>
      </c>
      <c r="AU28" s="170" t="s">
        <v>12</v>
      </c>
      <c r="AV28" s="35" t="s">
        <v>133</v>
      </c>
      <c r="AW28" s="35" t="s">
        <v>41</v>
      </c>
      <c r="AX28" s="40" t="s">
        <v>108</v>
      </c>
      <c r="AY28" s="45" t="s">
        <v>169</v>
      </c>
      <c r="AZ28" s="147" t="s">
        <v>108</v>
      </c>
      <c r="BA28" s="99" t="s">
        <v>150</v>
      </c>
      <c r="BB28" s="40" t="s">
        <v>108</v>
      </c>
      <c r="BC28" s="137" t="s">
        <v>138</v>
      </c>
      <c r="BD28" s="185"/>
      <c r="BE28" s="184"/>
      <c r="BF28" s="176"/>
    </row>
    <row r="29" spans="1:75">
      <c r="A29" s="39">
        <v>20</v>
      </c>
      <c r="B29" s="169" t="s">
        <v>102</v>
      </c>
      <c r="C29" s="35" t="s">
        <v>113</v>
      </c>
      <c r="D29" s="35" t="s">
        <v>114</v>
      </c>
      <c r="E29" s="35">
        <v>2</v>
      </c>
      <c r="F29" s="35">
        <v>4</v>
      </c>
      <c r="G29" s="170" t="s">
        <v>12</v>
      </c>
      <c r="H29" s="35">
        <v>0</v>
      </c>
      <c r="I29" s="35">
        <v>0</v>
      </c>
      <c r="J29" s="170" t="s">
        <v>12</v>
      </c>
      <c r="K29" s="35">
        <v>0</v>
      </c>
      <c r="L29" s="34">
        <v>1</v>
      </c>
      <c r="M29" s="37">
        <v>0</v>
      </c>
      <c r="N29" s="36" t="s">
        <v>108</v>
      </c>
      <c r="O29" s="36" t="s">
        <v>108</v>
      </c>
      <c r="P29" s="171" t="s">
        <v>107</v>
      </c>
      <c r="Q29" s="172" t="s">
        <v>134</v>
      </c>
      <c r="R29" s="172" t="s">
        <v>103</v>
      </c>
      <c r="S29" s="173">
        <v>4</v>
      </c>
      <c r="T29" s="173">
        <v>2</v>
      </c>
      <c r="U29" s="173">
        <v>1</v>
      </c>
      <c r="V29" s="172" t="s">
        <v>108</v>
      </c>
      <c r="W29" s="172" t="s">
        <v>108</v>
      </c>
      <c r="X29" s="174" t="s">
        <v>12</v>
      </c>
      <c r="Y29" s="172" t="s">
        <v>41</v>
      </c>
      <c r="Z29" s="172" t="s">
        <v>134</v>
      </c>
      <c r="AA29" s="173">
        <v>0</v>
      </c>
      <c r="AB29" s="173">
        <v>0</v>
      </c>
      <c r="AC29" s="173">
        <v>4</v>
      </c>
      <c r="AD29" s="169" t="s">
        <v>12</v>
      </c>
      <c r="AE29" s="37" t="s">
        <v>116</v>
      </c>
      <c r="AF29" s="37" t="s">
        <v>119</v>
      </c>
      <c r="AG29" s="37">
        <v>2</v>
      </c>
      <c r="AH29" s="37">
        <v>4</v>
      </c>
      <c r="AI29" s="37">
        <v>0</v>
      </c>
      <c r="AJ29" s="170" t="s">
        <v>12</v>
      </c>
      <c r="AK29" s="34" t="s">
        <v>41</v>
      </c>
      <c r="AL29" s="34" t="s">
        <v>35</v>
      </c>
      <c r="AM29" s="34">
        <v>0</v>
      </c>
      <c r="AN29" s="34">
        <v>0</v>
      </c>
      <c r="AO29" s="34">
        <v>1</v>
      </c>
      <c r="AP29" s="170" t="s">
        <v>12</v>
      </c>
      <c r="AQ29" s="34">
        <v>1</v>
      </c>
      <c r="AR29" s="34">
        <v>1</v>
      </c>
      <c r="AS29" s="34">
        <v>2</v>
      </c>
      <c r="AT29" s="34">
        <v>0</v>
      </c>
      <c r="AU29" s="170" t="s">
        <v>12</v>
      </c>
      <c r="AV29" s="35" t="s">
        <v>133</v>
      </c>
      <c r="AW29" s="35" t="s">
        <v>41</v>
      </c>
      <c r="AX29" s="40" t="s">
        <v>108</v>
      </c>
      <c r="AY29" s="45" t="s">
        <v>169</v>
      </c>
      <c r="AZ29" s="147" t="s">
        <v>108</v>
      </c>
      <c r="BA29" s="99" t="s">
        <v>151</v>
      </c>
      <c r="BB29" s="40" t="s">
        <v>108</v>
      </c>
      <c r="BC29" s="137" t="s">
        <v>138</v>
      </c>
      <c r="BD29" s="185"/>
      <c r="BE29" s="184"/>
      <c r="BF29" s="176"/>
    </row>
    <row r="30" spans="1:75">
      <c r="A30" s="39">
        <v>21</v>
      </c>
      <c r="B30" s="169" t="s">
        <v>102</v>
      </c>
      <c r="C30" s="35" t="s">
        <v>113</v>
      </c>
      <c r="D30" s="35" t="s">
        <v>114</v>
      </c>
      <c r="E30" s="35">
        <v>2</v>
      </c>
      <c r="F30" s="35">
        <v>4</v>
      </c>
      <c r="G30" s="170" t="s">
        <v>12</v>
      </c>
      <c r="H30" s="35">
        <v>0</v>
      </c>
      <c r="I30" s="35">
        <v>0</v>
      </c>
      <c r="J30" s="170" t="s">
        <v>12</v>
      </c>
      <c r="K30" s="35">
        <v>0</v>
      </c>
      <c r="L30" s="34">
        <v>1</v>
      </c>
      <c r="M30" s="37">
        <v>0</v>
      </c>
      <c r="N30" s="36" t="s">
        <v>108</v>
      </c>
      <c r="O30" s="36" t="s">
        <v>108</v>
      </c>
      <c r="P30" s="171" t="s">
        <v>107</v>
      </c>
      <c r="Q30" s="172" t="s">
        <v>134</v>
      </c>
      <c r="R30" s="172" t="s">
        <v>103</v>
      </c>
      <c r="S30" s="173">
        <v>4</v>
      </c>
      <c r="T30" s="173">
        <v>2</v>
      </c>
      <c r="U30" s="173">
        <v>1</v>
      </c>
      <c r="V30" s="172" t="s">
        <v>108</v>
      </c>
      <c r="W30" s="172" t="s">
        <v>108</v>
      </c>
      <c r="X30" s="174" t="s">
        <v>12</v>
      </c>
      <c r="Y30" s="172" t="s">
        <v>41</v>
      </c>
      <c r="Z30" s="172" t="s">
        <v>134</v>
      </c>
      <c r="AA30" s="173">
        <v>0</v>
      </c>
      <c r="AB30" s="173">
        <v>0</v>
      </c>
      <c r="AC30" s="173">
        <v>5</v>
      </c>
      <c r="AD30" s="169" t="s">
        <v>12</v>
      </c>
      <c r="AE30" s="37" t="s">
        <v>116</v>
      </c>
      <c r="AF30" s="37" t="s">
        <v>119</v>
      </c>
      <c r="AG30" s="37">
        <v>2</v>
      </c>
      <c r="AH30" s="37">
        <v>4</v>
      </c>
      <c r="AI30" s="37">
        <v>0</v>
      </c>
      <c r="AJ30" s="170" t="s">
        <v>12</v>
      </c>
      <c r="AK30" s="34" t="s">
        <v>41</v>
      </c>
      <c r="AL30" s="34" t="s">
        <v>35</v>
      </c>
      <c r="AM30" s="34">
        <v>0</v>
      </c>
      <c r="AN30" s="34">
        <v>0</v>
      </c>
      <c r="AO30" s="34">
        <v>2</v>
      </c>
      <c r="AP30" s="170" t="s">
        <v>12</v>
      </c>
      <c r="AQ30" s="34">
        <v>1</v>
      </c>
      <c r="AR30" s="34">
        <v>1</v>
      </c>
      <c r="AS30" s="34">
        <v>2</v>
      </c>
      <c r="AT30" s="34">
        <v>0</v>
      </c>
      <c r="AU30" s="170" t="s">
        <v>12</v>
      </c>
      <c r="AV30" s="35" t="s">
        <v>133</v>
      </c>
      <c r="AW30" s="35" t="s">
        <v>41</v>
      </c>
      <c r="AX30" s="40" t="s">
        <v>108</v>
      </c>
      <c r="AY30" s="45" t="s">
        <v>169</v>
      </c>
      <c r="AZ30" s="147" t="s">
        <v>108</v>
      </c>
      <c r="BA30" s="99" t="s">
        <v>152</v>
      </c>
      <c r="BB30" s="40" t="s">
        <v>108</v>
      </c>
      <c r="BC30" s="137" t="s">
        <v>138</v>
      </c>
      <c r="BD30" s="185"/>
      <c r="BE30" s="184"/>
      <c r="BF30" s="176"/>
    </row>
    <row r="31" spans="1:75">
      <c r="A31" s="39">
        <v>22</v>
      </c>
      <c r="B31" s="169" t="s">
        <v>102</v>
      </c>
      <c r="C31" s="35" t="s">
        <v>113</v>
      </c>
      <c r="D31" s="35" t="s">
        <v>114</v>
      </c>
      <c r="E31" s="35">
        <v>2</v>
      </c>
      <c r="F31" s="35">
        <v>4</v>
      </c>
      <c r="G31" s="170" t="s">
        <v>12</v>
      </c>
      <c r="H31" s="35">
        <v>0</v>
      </c>
      <c r="I31" s="35">
        <v>0</v>
      </c>
      <c r="J31" s="170" t="s">
        <v>12</v>
      </c>
      <c r="K31" s="35">
        <v>0</v>
      </c>
      <c r="L31" s="35">
        <v>0</v>
      </c>
      <c r="M31" s="36">
        <v>8</v>
      </c>
      <c r="N31" s="36" t="s">
        <v>108</v>
      </c>
      <c r="O31" s="36" t="s">
        <v>108</v>
      </c>
      <c r="P31" s="171" t="s">
        <v>107</v>
      </c>
      <c r="Q31" s="172" t="s">
        <v>134</v>
      </c>
      <c r="R31" s="172" t="s">
        <v>103</v>
      </c>
      <c r="S31" s="173">
        <v>4</v>
      </c>
      <c r="T31" s="173">
        <v>2</v>
      </c>
      <c r="U31" s="173">
        <v>1</v>
      </c>
      <c r="V31" s="172" t="s">
        <v>108</v>
      </c>
      <c r="W31" s="172" t="s">
        <v>108</v>
      </c>
      <c r="X31" s="174" t="s">
        <v>12</v>
      </c>
      <c r="Y31" s="172" t="s">
        <v>135</v>
      </c>
      <c r="Z31" s="172" t="s">
        <v>134</v>
      </c>
      <c r="AA31" s="173">
        <v>0</v>
      </c>
      <c r="AB31" s="173">
        <v>0</v>
      </c>
      <c r="AC31" s="173">
        <v>1</v>
      </c>
      <c r="AD31" s="169" t="s">
        <v>12</v>
      </c>
      <c r="AE31" s="37" t="s">
        <v>116</v>
      </c>
      <c r="AF31" s="37" t="s">
        <v>119</v>
      </c>
      <c r="AG31" s="37">
        <v>2</v>
      </c>
      <c r="AH31" s="37">
        <v>4</v>
      </c>
      <c r="AI31" s="37">
        <v>0</v>
      </c>
      <c r="AJ31" s="170" t="s">
        <v>12</v>
      </c>
      <c r="AK31" s="36" t="s">
        <v>108</v>
      </c>
      <c r="AL31" s="36" t="s">
        <v>108</v>
      </c>
      <c r="AM31" s="36" t="s">
        <v>108</v>
      </c>
      <c r="AN31" s="36" t="s">
        <v>108</v>
      </c>
      <c r="AO31" s="36" t="s">
        <v>108</v>
      </c>
      <c r="AP31" s="170" t="s">
        <v>12</v>
      </c>
      <c r="AQ31" s="35" t="s">
        <v>108</v>
      </c>
      <c r="AR31" s="35" t="s">
        <v>108</v>
      </c>
      <c r="AS31" s="35" t="s">
        <v>108</v>
      </c>
      <c r="AT31" s="35" t="s">
        <v>108</v>
      </c>
      <c r="AU31" s="170" t="s">
        <v>12</v>
      </c>
      <c r="AV31" s="35" t="s">
        <v>108</v>
      </c>
      <c r="AW31" s="35" t="s">
        <v>108</v>
      </c>
      <c r="AX31" s="40" t="s">
        <v>108</v>
      </c>
      <c r="AY31" s="45" t="s">
        <v>169</v>
      </c>
      <c r="AZ31" s="147" t="s">
        <v>108</v>
      </c>
      <c r="BA31" s="116" t="s">
        <v>144</v>
      </c>
      <c r="BB31" s="40"/>
      <c r="BC31" s="137"/>
      <c r="BD31" s="185"/>
      <c r="BE31" s="184"/>
      <c r="BF31" s="176"/>
    </row>
    <row r="32" spans="1:75">
      <c r="A32" s="39">
        <v>23</v>
      </c>
      <c r="B32" s="169" t="s">
        <v>102</v>
      </c>
      <c r="C32" s="35" t="s">
        <v>113</v>
      </c>
      <c r="D32" s="35" t="s">
        <v>114</v>
      </c>
      <c r="E32" s="35">
        <v>2</v>
      </c>
      <c r="F32" s="35">
        <v>4</v>
      </c>
      <c r="G32" s="170" t="s">
        <v>12</v>
      </c>
      <c r="H32" s="35">
        <v>0</v>
      </c>
      <c r="I32" s="35">
        <v>0</v>
      </c>
      <c r="J32" s="170" t="s">
        <v>12</v>
      </c>
      <c r="K32" s="35">
        <v>0</v>
      </c>
      <c r="L32" s="35">
        <v>0</v>
      </c>
      <c r="M32" s="36">
        <v>9</v>
      </c>
      <c r="N32" s="36" t="s">
        <v>108</v>
      </c>
      <c r="O32" s="36" t="s">
        <v>108</v>
      </c>
      <c r="P32" s="171" t="s">
        <v>107</v>
      </c>
      <c r="Q32" s="172" t="s">
        <v>134</v>
      </c>
      <c r="R32" s="172" t="s">
        <v>103</v>
      </c>
      <c r="S32" s="173">
        <v>4</v>
      </c>
      <c r="T32" s="173">
        <v>2</v>
      </c>
      <c r="U32" s="173">
        <v>1</v>
      </c>
      <c r="V32" s="172" t="s">
        <v>108</v>
      </c>
      <c r="W32" s="172" t="s">
        <v>108</v>
      </c>
      <c r="X32" s="174" t="s">
        <v>12</v>
      </c>
      <c r="Y32" s="172" t="s">
        <v>135</v>
      </c>
      <c r="Z32" s="172" t="s">
        <v>134</v>
      </c>
      <c r="AA32" s="173">
        <v>0</v>
      </c>
      <c r="AB32" s="173">
        <v>0</v>
      </c>
      <c r="AC32" s="173">
        <v>2</v>
      </c>
      <c r="AD32" s="169" t="s">
        <v>12</v>
      </c>
      <c r="AE32" s="37" t="s">
        <v>116</v>
      </c>
      <c r="AF32" s="37" t="s">
        <v>119</v>
      </c>
      <c r="AG32" s="37">
        <v>2</v>
      </c>
      <c r="AH32" s="37">
        <v>4</v>
      </c>
      <c r="AI32" s="37">
        <v>0</v>
      </c>
      <c r="AJ32" s="170" t="s">
        <v>12</v>
      </c>
      <c r="AK32" s="36" t="s">
        <v>108</v>
      </c>
      <c r="AL32" s="36" t="s">
        <v>108</v>
      </c>
      <c r="AM32" s="36" t="s">
        <v>108</v>
      </c>
      <c r="AN32" s="36" t="s">
        <v>108</v>
      </c>
      <c r="AO32" s="36" t="s">
        <v>108</v>
      </c>
      <c r="AP32" s="170" t="s">
        <v>12</v>
      </c>
      <c r="AQ32" s="35" t="s">
        <v>108</v>
      </c>
      <c r="AR32" s="35" t="s">
        <v>108</v>
      </c>
      <c r="AS32" s="35" t="s">
        <v>108</v>
      </c>
      <c r="AT32" s="35" t="s">
        <v>108</v>
      </c>
      <c r="AU32" s="170" t="s">
        <v>12</v>
      </c>
      <c r="AV32" s="35" t="s">
        <v>108</v>
      </c>
      <c r="AW32" s="35" t="s">
        <v>108</v>
      </c>
      <c r="AX32" s="40" t="s">
        <v>108</v>
      </c>
      <c r="AY32" s="45" t="s">
        <v>169</v>
      </c>
      <c r="AZ32" s="147" t="s">
        <v>108</v>
      </c>
      <c r="BA32" s="116" t="s">
        <v>145</v>
      </c>
      <c r="BB32" s="40"/>
      <c r="BC32" s="137"/>
      <c r="BD32" s="185"/>
      <c r="BE32" s="184"/>
      <c r="BF32" s="176"/>
    </row>
    <row r="33" spans="1:58">
      <c r="A33" s="39">
        <v>24</v>
      </c>
      <c r="B33" s="169" t="s">
        <v>102</v>
      </c>
      <c r="C33" s="35" t="s">
        <v>113</v>
      </c>
      <c r="D33" s="35" t="s">
        <v>114</v>
      </c>
      <c r="E33" s="35">
        <v>2</v>
      </c>
      <c r="F33" s="35">
        <v>4</v>
      </c>
      <c r="G33" s="170" t="s">
        <v>12</v>
      </c>
      <c r="H33" s="35">
        <v>0</v>
      </c>
      <c r="I33" s="35">
        <v>0</v>
      </c>
      <c r="J33" s="170" t="s">
        <v>12</v>
      </c>
      <c r="K33" s="35">
        <v>0</v>
      </c>
      <c r="L33" s="34">
        <v>1</v>
      </c>
      <c r="M33" s="37">
        <v>1</v>
      </c>
      <c r="N33" s="36" t="s">
        <v>108</v>
      </c>
      <c r="O33" s="36" t="s">
        <v>108</v>
      </c>
      <c r="P33" s="171" t="s">
        <v>107</v>
      </c>
      <c r="Q33" s="172" t="s">
        <v>134</v>
      </c>
      <c r="R33" s="172" t="s">
        <v>103</v>
      </c>
      <c r="S33" s="173">
        <v>4</v>
      </c>
      <c r="T33" s="173">
        <v>2</v>
      </c>
      <c r="U33" s="173">
        <v>2</v>
      </c>
      <c r="V33" s="172" t="s">
        <v>108</v>
      </c>
      <c r="W33" s="172" t="s">
        <v>108</v>
      </c>
      <c r="X33" s="174" t="s">
        <v>12</v>
      </c>
      <c r="Y33" s="172" t="s">
        <v>41</v>
      </c>
      <c r="Z33" s="172" t="s">
        <v>134</v>
      </c>
      <c r="AA33" s="173">
        <v>0</v>
      </c>
      <c r="AB33" s="173">
        <v>0</v>
      </c>
      <c r="AC33" s="173">
        <v>1</v>
      </c>
      <c r="AD33" s="169" t="s">
        <v>12</v>
      </c>
      <c r="AE33" s="37" t="s">
        <v>116</v>
      </c>
      <c r="AF33" s="37" t="s">
        <v>119</v>
      </c>
      <c r="AG33" s="37">
        <v>2</v>
      </c>
      <c r="AH33" s="37">
        <v>4</v>
      </c>
      <c r="AI33" s="37">
        <v>0</v>
      </c>
      <c r="AJ33" s="170" t="s">
        <v>12</v>
      </c>
      <c r="AK33" s="34" t="s">
        <v>41</v>
      </c>
      <c r="AL33" s="34" t="s">
        <v>35</v>
      </c>
      <c r="AM33" s="34">
        <v>0</v>
      </c>
      <c r="AN33" s="34">
        <v>0</v>
      </c>
      <c r="AO33" s="34">
        <v>1</v>
      </c>
      <c r="AP33" s="170" t="s">
        <v>12</v>
      </c>
      <c r="AQ33" s="34">
        <v>1</v>
      </c>
      <c r="AR33" s="34">
        <v>1</v>
      </c>
      <c r="AS33" s="34">
        <v>2</v>
      </c>
      <c r="AT33" s="34">
        <v>0</v>
      </c>
      <c r="AU33" s="170" t="s">
        <v>12</v>
      </c>
      <c r="AV33" s="35" t="s">
        <v>133</v>
      </c>
      <c r="AW33" s="35" t="s">
        <v>41</v>
      </c>
      <c r="AX33" s="40" t="s">
        <v>108</v>
      </c>
      <c r="AY33" s="45" t="s">
        <v>170</v>
      </c>
      <c r="AZ33" s="147" t="s">
        <v>108</v>
      </c>
      <c r="BA33" s="99" t="s">
        <v>148</v>
      </c>
      <c r="BB33" s="40" t="s">
        <v>108</v>
      </c>
      <c r="BC33" s="137" t="s">
        <v>138</v>
      </c>
      <c r="BD33" s="185"/>
      <c r="BE33" s="184"/>
      <c r="BF33" s="176"/>
    </row>
    <row r="34" spans="1:58">
      <c r="A34" s="39">
        <v>25</v>
      </c>
      <c r="B34" s="169" t="s">
        <v>102</v>
      </c>
      <c r="C34" s="35" t="s">
        <v>113</v>
      </c>
      <c r="D34" s="35" t="s">
        <v>114</v>
      </c>
      <c r="E34" s="35">
        <v>2</v>
      </c>
      <c r="F34" s="35">
        <v>4</v>
      </c>
      <c r="G34" s="170" t="s">
        <v>12</v>
      </c>
      <c r="H34" s="35">
        <v>0</v>
      </c>
      <c r="I34" s="35">
        <v>0</v>
      </c>
      <c r="J34" s="170" t="s">
        <v>12</v>
      </c>
      <c r="K34" s="35">
        <v>0</v>
      </c>
      <c r="L34" s="35">
        <v>1</v>
      </c>
      <c r="M34" s="36">
        <v>7</v>
      </c>
      <c r="N34" s="36" t="s">
        <v>108</v>
      </c>
      <c r="O34" s="36" t="s">
        <v>108</v>
      </c>
      <c r="P34" s="171" t="s">
        <v>107</v>
      </c>
      <c r="Q34" s="172" t="s">
        <v>134</v>
      </c>
      <c r="R34" s="172" t="s">
        <v>103</v>
      </c>
      <c r="S34" s="173">
        <v>4</v>
      </c>
      <c r="T34" s="173">
        <v>2</v>
      </c>
      <c r="U34" s="173">
        <v>2</v>
      </c>
      <c r="V34" s="172" t="s">
        <v>108</v>
      </c>
      <c r="W34" s="172" t="s">
        <v>108</v>
      </c>
      <c r="X34" s="174" t="s">
        <v>12</v>
      </c>
      <c r="Y34" s="172" t="s">
        <v>135</v>
      </c>
      <c r="Z34" s="172" t="s">
        <v>134</v>
      </c>
      <c r="AA34" s="173">
        <v>0</v>
      </c>
      <c r="AB34" s="173">
        <v>0</v>
      </c>
      <c r="AC34" s="173">
        <v>1</v>
      </c>
      <c r="AD34" s="169" t="s">
        <v>12</v>
      </c>
      <c r="AE34" s="37" t="s">
        <v>116</v>
      </c>
      <c r="AF34" s="37" t="s">
        <v>119</v>
      </c>
      <c r="AG34" s="37">
        <v>2</v>
      </c>
      <c r="AH34" s="37">
        <v>4</v>
      </c>
      <c r="AI34" s="37">
        <v>0</v>
      </c>
      <c r="AJ34" s="170" t="s">
        <v>12</v>
      </c>
      <c r="AK34" s="36" t="s">
        <v>108</v>
      </c>
      <c r="AL34" s="36" t="s">
        <v>108</v>
      </c>
      <c r="AM34" s="36" t="s">
        <v>108</v>
      </c>
      <c r="AN34" s="36" t="s">
        <v>108</v>
      </c>
      <c r="AO34" s="36" t="s">
        <v>108</v>
      </c>
      <c r="AP34" s="170" t="s">
        <v>12</v>
      </c>
      <c r="AQ34" s="35" t="s">
        <v>108</v>
      </c>
      <c r="AR34" s="35" t="s">
        <v>108</v>
      </c>
      <c r="AS34" s="35" t="s">
        <v>108</v>
      </c>
      <c r="AT34" s="35" t="s">
        <v>108</v>
      </c>
      <c r="AU34" s="170" t="s">
        <v>12</v>
      </c>
      <c r="AV34" s="35" t="s">
        <v>108</v>
      </c>
      <c r="AW34" s="35" t="s">
        <v>108</v>
      </c>
      <c r="AX34" s="40" t="s">
        <v>108</v>
      </c>
      <c r="AY34" s="45" t="s">
        <v>170</v>
      </c>
      <c r="AZ34" s="147" t="s">
        <v>108</v>
      </c>
      <c r="BA34" s="116" t="s">
        <v>144</v>
      </c>
      <c r="BB34" s="40"/>
      <c r="BC34" s="137"/>
      <c r="BD34" s="185"/>
      <c r="BE34" s="184"/>
      <c r="BF34" s="176"/>
    </row>
    <row r="35" spans="1:58">
      <c r="A35" s="39">
        <v>26</v>
      </c>
      <c r="B35" s="169" t="s">
        <v>102</v>
      </c>
      <c r="C35" s="35" t="s">
        <v>113</v>
      </c>
      <c r="D35" s="35" t="s">
        <v>114</v>
      </c>
      <c r="E35" s="35">
        <v>2</v>
      </c>
      <c r="F35" s="35">
        <v>4</v>
      </c>
      <c r="G35" s="170" t="s">
        <v>12</v>
      </c>
      <c r="H35" s="35">
        <v>0</v>
      </c>
      <c r="I35" s="35">
        <v>0</v>
      </c>
      <c r="J35" s="170" t="s">
        <v>12</v>
      </c>
      <c r="K35" s="35">
        <v>0</v>
      </c>
      <c r="L35" s="34">
        <v>0</v>
      </c>
      <c r="M35" s="37">
        <v>3</v>
      </c>
      <c r="N35" s="36" t="s">
        <v>108</v>
      </c>
      <c r="O35" s="36" t="s">
        <v>108</v>
      </c>
      <c r="P35" s="171" t="s">
        <v>107</v>
      </c>
      <c r="Q35" s="172" t="s">
        <v>134</v>
      </c>
      <c r="R35" s="172" t="s">
        <v>103</v>
      </c>
      <c r="S35" s="173">
        <v>4</v>
      </c>
      <c r="T35" s="173">
        <v>2</v>
      </c>
      <c r="U35" s="173">
        <v>3</v>
      </c>
      <c r="V35" s="172" t="s">
        <v>108</v>
      </c>
      <c r="W35" s="172" t="s">
        <v>108</v>
      </c>
      <c r="X35" s="174" t="s">
        <v>12</v>
      </c>
      <c r="Y35" s="172" t="s">
        <v>41</v>
      </c>
      <c r="Z35" s="172" t="s">
        <v>134</v>
      </c>
      <c r="AA35" s="173">
        <v>0</v>
      </c>
      <c r="AB35" s="173">
        <v>0</v>
      </c>
      <c r="AC35" s="173">
        <v>1</v>
      </c>
      <c r="AD35" s="169" t="s">
        <v>12</v>
      </c>
      <c r="AE35" s="37" t="s">
        <v>116</v>
      </c>
      <c r="AF35" s="37" t="s">
        <v>119</v>
      </c>
      <c r="AG35" s="37">
        <v>2</v>
      </c>
      <c r="AH35" s="37">
        <v>4</v>
      </c>
      <c r="AI35" s="37">
        <v>0</v>
      </c>
      <c r="AJ35" s="170" t="s">
        <v>12</v>
      </c>
      <c r="AK35" s="34" t="s">
        <v>41</v>
      </c>
      <c r="AL35" s="34" t="s">
        <v>35</v>
      </c>
      <c r="AM35" s="34">
        <v>0</v>
      </c>
      <c r="AN35" s="34">
        <v>0</v>
      </c>
      <c r="AO35" s="34">
        <v>1</v>
      </c>
      <c r="AP35" s="170" t="s">
        <v>12</v>
      </c>
      <c r="AQ35" s="34">
        <v>1</v>
      </c>
      <c r="AR35" s="34">
        <v>1</v>
      </c>
      <c r="AS35" s="34">
        <v>2</v>
      </c>
      <c r="AT35" s="34">
        <v>0</v>
      </c>
      <c r="AU35" s="170" t="s">
        <v>12</v>
      </c>
      <c r="AV35" s="35" t="s">
        <v>133</v>
      </c>
      <c r="AW35" s="35" t="s">
        <v>41</v>
      </c>
      <c r="AX35" s="40" t="s">
        <v>108</v>
      </c>
      <c r="AY35" s="45" t="s">
        <v>171</v>
      </c>
      <c r="AZ35" s="147" t="s">
        <v>108</v>
      </c>
      <c r="BA35" s="99" t="s">
        <v>148</v>
      </c>
      <c r="BB35" s="40" t="s">
        <v>108</v>
      </c>
      <c r="BC35" s="137" t="s">
        <v>138</v>
      </c>
      <c r="BD35" s="185"/>
      <c r="BE35" s="184"/>
      <c r="BF35" s="176"/>
    </row>
    <row r="36" spans="1:58">
      <c r="A36" s="39">
        <v>27</v>
      </c>
      <c r="B36" s="169" t="s">
        <v>102</v>
      </c>
      <c r="C36" s="35" t="s">
        <v>113</v>
      </c>
      <c r="D36" s="35" t="s">
        <v>114</v>
      </c>
      <c r="E36" s="35">
        <v>2</v>
      </c>
      <c r="F36" s="35">
        <v>4</v>
      </c>
      <c r="G36" s="170" t="s">
        <v>12</v>
      </c>
      <c r="H36" s="35">
        <v>0</v>
      </c>
      <c r="I36" s="35">
        <v>0</v>
      </c>
      <c r="J36" s="170" t="s">
        <v>12</v>
      </c>
      <c r="K36" s="35">
        <v>0</v>
      </c>
      <c r="L36" s="34">
        <v>1</v>
      </c>
      <c r="M36" s="37">
        <v>7</v>
      </c>
      <c r="N36" s="36" t="s">
        <v>108</v>
      </c>
      <c r="O36" s="36" t="s">
        <v>108</v>
      </c>
      <c r="P36" s="171" t="s">
        <v>107</v>
      </c>
      <c r="Q36" s="172" t="s">
        <v>134</v>
      </c>
      <c r="R36" s="172" t="s">
        <v>103</v>
      </c>
      <c r="S36" s="173">
        <v>4</v>
      </c>
      <c r="T36" s="173">
        <v>3</v>
      </c>
      <c r="U36" s="173">
        <v>4</v>
      </c>
      <c r="V36" s="172" t="s">
        <v>108</v>
      </c>
      <c r="W36" s="172" t="s">
        <v>108</v>
      </c>
      <c r="X36" s="174" t="s">
        <v>12</v>
      </c>
      <c r="Y36" s="172" t="s">
        <v>41</v>
      </c>
      <c r="Z36" s="172" t="s">
        <v>134</v>
      </c>
      <c r="AA36" s="173">
        <v>0</v>
      </c>
      <c r="AB36" s="173">
        <v>0</v>
      </c>
      <c r="AC36" s="173">
        <v>1</v>
      </c>
      <c r="AD36" s="169" t="s">
        <v>12</v>
      </c>
      <c r="AE36" s="37" t="s">
        <v>116</v>
      </c>
      <c r="AF36" s="37" t="s">
        <v>119</v>
      </c>
      <c r="AG36" s="37">
        <v>2</v>
      </c>
      <c r="AH36" s="37">
        <v>4</v>
      </c>
      <c r="AI36" s="37">
        <v>0</v>
      </c>
      <c r="AJ36" s="170" t="s">
        <v>12</v>
      </c>
      <c r="AK36" s="34" t="s">
        <v>41</v>
      </c>
      <c r="AL36" s="34" t="s">
        <v>35</v>
      </c>
      <c r="AM36" s="34">
        <v>0</v>
      </c>
      <c r="AN36" s="34">
        <v>0</v>
      </c>
      <c r="AO36" s="34">
        <v>1</v>
      </c>
      <c r="AP36" s="170" t="s">
        <v>12</v>
      </c>
      <c r="AQ36" s="34">
        <v>1</v>
      </c>
      <c r="AR36" s="34">
        <v>1</v>
      </c>
      <c r="AS36" s="34">
        <v>2</v>
      </c>
      <c r="AT36" s="34">
        <v>0</v>
      </c>
      <c r="AU36" s="170" t="s">
        <v>12</v>
      </c>
      <c r="AV36" s="35" t="s">
        <v>133</v>
      </c>
      <c r="AW36" s="35" t="s">
        <v>41</v>
      </c>
      <c r="AX36" s="40" t="s">
        <v>108</v>
      </c>
      <c r="AY36" s="45" t="s">
        <v>172</v>
      </c>
      <c r="AZ36" s="147" t="s">
        <v>108</v>
      </c>
      <c r="BA36" s="99" t="s">
        <v>148</v>
      </c>
      <c r="BB36" s="40" t="s">
        <v>108</v>
      </c>
      <c r="BC36" s="137" t="s">
        <v>138</v>
      </c>
      <c r="BD36" s="185"/>
      <c r="BE36" s="184"/>
      <c r="BF36" s="176"/>
    </row>
    <row r="37" spans="1:58">
      <c r="A37" s="39">
        <v>28</v>
      </c>
      <c r="B37" s="169" t="s">
        <v>102</v>
      </c>
      <c r="C37" s="35" t="s">
        <v>113</v>
      </c>
      <c r="D37" s="35" t="s">
        <v>114</v>
      </c>
      <c r="E37" s="35">
        <v>2</v>
      </c>
      <c r="F37" s="35">
        <v>4</v>
      </c>
      <c r="G37" s="170" t="s">
        <v>12</v>
      </c>
      <c r="H37" s="35">
        <v>0</v>
      </c>
      <c r="I37" s="35">
        <v>0</v>
      </c>
      <c r="J37" s="170" t="s">
        <v>12</v>
      </c>
      <c r="K37" s="35">
        <v>0</v>
      </c>
      <c r="L37" s="34">
        <v>0</v>
      </c>
      <c r="M37" s="37">
        <v>8</v>
      </c>
      <c r="N37" s="36" t="s">
        <v>108</v>
      </c>
      <c r="O37" s="36" t="s">
        <v>108</v>
      </c>
      <c r="P37" s="171" t="s">
        <v>107</v>
      </c>
      <c r="Q37" s="172" t="s">
        <v>134</v>
      </c>
      <c r="R37" s="172" t="s">
        <v>103</v>
      </c>
      <c r="S37" s="173">
        <v>4</v>
      </c>
      <c r="T37" s="173">
        <v>3</v>
      </c>
      <c r="U37" s="173">
        <v>5</v>
      </c>
      <c r="V37" s="172" t="s">
        <v>108</v>
      </c>
      <c r="W37" s="172" t="s">
        <v>108</v>
      </c>
      <c r="X37" s="174" t="s">
        <v>12</v>
      </c>
      <c r="Y37" s="172" t="s">
        <v>41</v>
      </c>
      <c r="Z37" s="172" t="s">
        <v>134</v>
      </c>
      <c r="AA37" s="173">
        <v>0</v>
      </c>
      <c r="AB37" s="173">
        <v>0</v>
      </c>
      <c r="AC37" s="173">
        <v>1</v>
      </c>
      <c r="AD37" s="169" t="s">
        <v>12</v>
      </c>
      <c r="AE37" s="37" t="s">
        <v>116</v>
      </c>
      <c r="AF37" s="37" t="s">
        <v>119</v>
      </c>
      <c r="AG37" s="37">
        <v>2</v>
      </c>
      <c r="AH37" s="37">
        <v>4</v>
      </c>
      <c r="AI37" s="37">
        <v>0</v>
      </c>
      <c r="AJ37" s="170" t="s">
        <v>12</v>
      </c>
      <c r="AK37" s="34" t="s">
        <v>41</v>
      </c>
      <c r="AL37" s="34" t="s">
        <v>35</v>
      </c>
      <c r="AM37" s="34">
        <v>0</v>
      </c>
      <c r="AN37" s="34">
        <v>0</v>
      </c>
      <c r="AO37" s="34">
        <v>1</v>
      </c>
      <c r="AP37" s="170" t="s">
        <v>12</v>
      </c>
      <c r="AQ37" s="34">
        <v>1</v>
      </c>
      <c r="AR37" s="34">
        <v>1</v>
      </c>
      <c r="AS37" s="34">
        <v>2</v>
      </c>
      <c r="AT37" s="34">
        <v>0</v>
      </c>
      <c r="AU37" s="170" t="s">
        <v>12</v>
      </c>
      <c r="AV37" s="35" t="s">
        <v>133</v>
      </c>
      <c r="AW37" s="35" t="s">
        <v>41</v>
      </c>
      <c r="AX37" s="40" t="s">
        <v>108</v>
      </c>
      <c r="AY37" s="45" t="s">
        <v>173</v>
      </c>
      <c r="AZ37" s="147" t="s">
        <v>108</v>
      </c>
      <c r="BA37" s="99" t="s">
        <v>148</v>
      </c>
      <c r="BB37" s="40" t="s">
        <v>108</v>
      </c>
      <c r="BC37" s="137" t="s">
        <v>138</v>
      </c>
      <c r="BD37" s="185"/>
      <c r="BE37" s="184"/>
      <c r="BF37" s="176"/>
    </row>
    <row r="38" spans="1:58">
      <c r="A38" s="39">
        <v>29</v>
      </c>
      <c r="B38" s="169" t="s">
        <v>102</v>
      </c>
      <c r="C38" s="35" t="s">
        <v>113</v>
      </c>
      <c r="D38" s="35" t="s">
        <v>114</v>
      </c>
      <c r="E38" s="35">
        <v>2</v>
      </c>
      <c r="F38" s="35">
        <v>4</v>
      </c>
      <c r="G38" s="170" t="s">
        <v>12</v>
      </c>
      <c r="H38" s="35">
        <v>0</v>
      </c>
      <c r="I38" s="35">
        <v>0</v>
      </c>
      <c r="J38" s="170" t="s">
        <v>12</v>
      </c>
      <c r="K38" s="35">
        <v>0</v>
      </c>
      <c r="L38" s="34">
        <v>0</v>
      </c>
      <c r="M38" s="37">
        <v>8</v>
      </c>
      <c r="N38" s="36" t="s">
        <v>108</v>
      </c>
      <c r="O38" s="36" t="s">
        <v>108</v>
      </c>
      <c r="P38" s="171" t="s">
        <v>107</v>
      </c>
      <c r="Q38" s="172" t="s">
        <v>134</v>
      </c>
      <c r="R38" s="172" t="s">
        <v>103</v>
      </c>
      <c r="S38" s="173">
        <v>4</v>
      </c>
      <c r="T38" s="173">
        <v>3</v>
      </c>
      <c r="U38" s="173">
        <v>5</v>
      </c>
      <c r="V38" s="172" t="s">
        <v>108</v>
      </c>
      <c r="W38" s="172" t="s">
        <v>108</v>
      </c>
      <c r="X38" s="174" t="s">
        <v>12</v>
      </c>
      <c r="Y38" s="172" t="s">
        <v>41</v>
      </c>
      <c r="Z38" s="172" t="s">
        <v>134</v>
      </c>
      <c r="AA38" s="173">
        <v>0</v>
      </c>
      <c r="AB38" s="173">
        <v>0</v>
      </c>
      <c r="AC38" s="173">
        <v>2</v>
      </c>
      <c r="AD38" s="169" t="s">
        <v>12</v>
      </c>
      <c r="AE38" s="37" t="s">
        <v>116</v>
      </c>
      <c r="AF38" s="37" t="s">
        <v>119</v>
      </c>
      <c r="AG38" s="37">
        <v>2</v>
      </c>
      <c r="AH38" s="37">
        <v>4</v>
      </c>
      <c r="AI38" s="37">
        <v>0</v>
      </c>
      <c r="AJ38" s="170" t="s">
        <v>12</v>
      </c>
      <c r="AK38" s="34" t="s">
        <v>41</v>
      </c>
      <c r="AL38" s="34" t="s">
        <v>35</v>
      </c>
      <c r="AM38" s="34">
        <v>0</v>
      </c>
      <c r="AN38" s="34">
        <v>0</v>
      </c>
      <c r="AO38" s="34">
        <v>2</v>
      </c>
      <c r="AP38" s="170" t="s">
        <v>12</v>
      </c>
      <c r="AQ38" s="34">
        <v>1</v>
      </c>
      <c r="AR38" s="34">
        <v>1</v>
      </c>
      <c r="AS38" s="34">
        <v>2</v>
      </c>
      <c r="AT38" s="34">
        <v>0</v>
      </c>
      <c r="AU38" s="170" t="s">
        <v>12</v>
      </c>
      <c r="AV38" s="35" t="s">
        <v>133</v>
      </c>
      <c r="AW38" s="35" t="s">
        <v>41</v>
      </c>
      <c r="AX38" s="40" t="s">
        <v>108</v>
      </c>
      <c r="AY38" s="45" t="s">
        <v>173</v>
      </c>
      <c r="AZ38" s="147" t="s">
        <v>108</v>
      </c>
      <c r="BA38" s="99" t="s">
        <v>149</v>
      </c>
      <c r="BB38" s="40" t="s">
        <v>108</v>
      </c>
      <c r="BC38" s="137" t="s">
        <v>138</v>
      </c>
      <c r="BD38" s="185"/>
      <c r="BE38" s="184"/>
      <c r="BF38" s="176"/>
    </row>
    <row r="39" spans="1:58">
      <c r="A39" s="39">
        <v>30</v>
      </c>
      <c r="B39" s="144" t="s">
        <v>102</v>
      </c>
      <c r="C39" s="34" t="s">
        <v>113</v>
      </c>
      <c r="D39" s="34" t="s">
        <v>114</v>
      </c>
      <c r="E39" s="34">
        <v>2</v>
      </c>
      <c r="F39" s="34">
        <v>4</v>
      </c>
      <c r="G39" s="40" t="s">
        <v>12</v>
      </c>
      <c r="H39" s="34">
        <v>0</v>
      </c>
      <c r="I39" s="34">
        <v>0</v>
      </c>
      <c r="J39" s="40" t="s">
        <v>12</v>
      </c>
      <c r="K39" s="34">
        <v>0</v>
      </c>
      <c r="L39" s="34">
        <v>1</v>
      </c>
      <c r="M39" s="37">
        <v>7</v>
      </c>
      <c r="N39" s="36" t="s">
        <v>108</v>
      </c>
      <c r="O39" s="37" t="s">
        <v>108</v>
      </c>
      <c r="P39" s="145" t="s">
        <v>107</v>
      </c>
      <c r="Q39" s="34" t="s">
        <v>134</v>
      </c>
      <c r="R39" s="34" t="s">
        <v>103</v>
      </c>
      <c r="S39" s="34">
        <v>4</v>
      </c>
      <c r="T39" s="34">
        <v>2</v>
      </c>
      <c r="U39" s="34">
        <v>7</v>
      </c>
      <c r="V39" s="34" t="s">
        <v>108</v>
      </c>
      <c r="W39" s="34" t="s">
        <v>108</v>
      </c>
      <c r="X39" s="40" t="s">
        <v>12</v>
      </c>
      <c r="Y39" s="34" t="s">
        <v>117</v>
      </c>
      <c r="Z39" s="34" t="s">
        <v>134</v>
      </c>
      <c r="AA39" s="34">
        <v>0</v>
      </c>
      <c r="AB39" s="34">
        <v>0</v>
      </c>
      <c r="AC39" s="34">
        <v>1</v>
      </c>
      <c r="AD39" s="144" t="s">
        <v>12</v>
      </c>
      <c r="AE39" s="37" t="s">
        <v>116</v>
      </c>
      <c r="AF39" s="37" t="s">
        <v>119</v>
      </c>
      <c r="AG39" s="37">
        <v>2</v>
      </c>
      <c r="AH39" s="37">
        <v>4</v>
      </c>
      <c r="AI39" s="37">
        <v>0</v>
      </c>
      <c r="AJ39" s="40" t="s">
        <v>12</v>
      </c>
      <c r="AK39" s="34" t="s">
        <v>118</v>
      </c>
      <c r="AL39" s="34" t="s">
        <v>35</v>
      </c>
      <c r="AM39" s="34">
        <v>0</v>
      </c>
      <c r="AN39" s="34">
        <v>0</v>
      </c>
      <c r="AO39" s="34">
        <v>1</v>
      </c>
      <c r="AP39" s="40" t="s">
        <v>12</v>
      </c>
      <c r="AQ39" s="34">
        <v>1</v>
      </c>
      <c r="AR39" s="34">
        <v>1</v>
      </c>
      <c r="AS39" s="34">
        <v>2</v>
      </c>
      <c r="AT39" s="34">
        <v>0</v>
      </c>
      <c r="AU39" s="40" t="s">
        <v>12</v>
      </c>
      <c r="AV39" s="35" t="s">
        <v>133</v>
      </c>
      <c r="AW39" s="35" t="s">
        <v>41</v>
      </c>
      <c r="AX39" s="40" t="s">
        <v>108</v>
      </c>
      <c r="AY39" s="45" t="s">
        <v>174</v>
      </c>
      <c r="AZ39" s="147" t="s">
        <v>108</v>
      </c>
      <c r="BA39" s="99" t="s">
        <v>153</v>
      </c>
      <c r="BB39" s="40" t="s">
        <v>108</v>
      </c>
      <c r="BC39" s="137" t="s">
        <v>138</v>
      </c>
      <c r="BD39" s="185"/>
      <c r="BE39" s="184"/>
      <c r="BF39" s="176"/>
    </row>
    <row r="40" spans="1:58">
      <c r="A40" s="39">
        <v>31</v>
      </c>
      <c r="B40" s="144" t="s">
        <v>102</v>
      </c>
      <c r="C40" s="34" t="s">
        <v>113</v>
      </c>
      <c r="D40" s="34" t="s">
        <v>114</v>
      </c>
      <c r="E40" s="34">
        <v>2</v>
      </c>
      <c r="F40" s="34">
        <v>4</v>
      </c>
      <c r="G40" s="40" t="s">
        <v>12</v>
      </c>
      <c r="H40" s="34">
        <v>0</v>
      </c>
      <c r="I40" s="34">
        <v>0</v>
      </c>
      <c r="J40" s="40" t="s">
        <v>12</v>
      </c>
      <c r="K40" s="34">
        <v>0</v>
      </c>
      <c r="L40" s="34">
        <v>1</v>
      </c>
      <c r="M40" s="37">
        <v>7</v>
      </c>
      <c r="N40" s="36" t="s">
        <v>108</v>
      </c>
      <c r="O40" s="37" t="s">
        <v>108</v>
      </c>
      <c r="P40" s="145" t="s">
        <v>107</v>
      </c>
      <c r="Q40" s="34" t="s">
        <v>134</v>
      </c>
      <c r="R40" s="34" t="s">
        <v>103</v>
      </c>
      <c r="S40" s="34">
        <v>4</v>
      </c>
      <c r="T40" s="34">
        <v>2</v>
      </c>
      <c r="U40" s="34">
        <v>8</v>
      </c>
      <c r="V40" s="34" t="s">
        <v>108</v>
      </c>
      <c r="W40" s="34" t="s">
        <v>108</v>
      </c>
      <c r="X40" s="40" t="s">
        <v>12</v>
      </c>
      <c r="Y40" s="34" t="s">
        <v>117</v>
      </c>
      <c r="Z40" s="34" t="s">
        <v>134</v>
      </c>
      <c r="AA40" s="34">
        <v>0</v>
      </c>
      <c r="AB40" s="34">
        <v>0</v>
      </c>
      <c r="AC40" s="34">
        <v>1</v>
      </c>
      <c r="AD40" s="144" t="s">
        <v>12</v>
      </c>
      <c r="AE40" s="37" t="s">
        <v>116</v>
      </c>
      <c r="AF40" s="37" t="s">
        <v>119</v>
      </c>
      <c r="AG40" s="37">
        <v>2</v>
      </c>
      <c r="AH40" s="37">
        <v>4</v>
      </c>
      <c r="AI40" s="37">
        <v>0</v>
      </c>
      <c r="AJ40" s="40" t="s">
        <v>12</v>
      </c>
      <c r="AK40" s="34" t="s">
        <v>118</v>
      </c>
      <c r="AL40" s="34" t="s">
        <v>35</v>
      </c>
      <c r="AM40" s="34">
        <v>0</v>
      </c>
      <c r="AN40" s="34">
        <v>0</v>
      </c>
      <c r="AO40" s="34">
        <v>1</v>
      </c>
      <c r="AP40" s="40" t="s">
        <v>12</v>
      </c>
      <c r="AQ40" s="34">
        <v>1</v>
      </c>
      <c r="AR40" s="34">
        <v>1</v>
      </c>
      <c r="AS40" s="34">
        <v>2</v>
      </c>
      <c r="AT40" s="34">
        <v>0</v>
      </c>
      <c r="AU40" s="40" t="s">
        <v>12</v>
      </c>
      <c r="AV40" s="35" t="s">
        <v>133</v>
      </c>
      <c r="AW40" s="35" t="s">
        <v>41</v>
      </c>
      <c r="AX40" s="40" t="s">
        <v>108</v>
      </c>
      <c r="AY40" s="45" t="s">
        <v>175</v>
      </c>
      <c r="AZ40" s="147" t="s">
        <v>108</v>
      </c>
      <c r="BA40" s="99" t="s">
        <v>153</v>
      </c>
      <c r="BB40" s="40" t="s">
        <v>108</v>
      </c>
      <c r="BC40" s="137" t="s">
        <v>138</v>
      </c>
      <c r="BD40" s="185"/>
      <c r="BE40" s="184"/>
      <c r="BF40" s="176"/>
    </row>
    <row r="41" spans="1:58">
      <c r="A41" s="39">
        <v>32</v>
      </c>
      <c r="B41" s="144" t="s">
        <v>102</v>
      </c>
      <c r="C41" s="34" t="s">
        <v>113</v>
      </c>
      <c r="D41" s="34" t="s">
        <v>114</v>
      </c>
      <c r="E41" s="34">
        <v>2</v>
      </c>
      <c r="F41" s="34">
        <v>4</v>
      </c>
      <c r="G41" s="40" t="s">
        <v>12</v>
      </c>
      <c r="H41" s="34">
        <v>0</v>
      </c>
      <c r="I41" s="34">
        <v>0</v>
      </c>
      <c r="J41" s="40" t="s">
        <v>12</v>
      </c>
      <c r="K41" s="34">
        <v>0</v>
      </c>
      <c r="L41" s="34">
        <v>0</v>
      </c>
      <c r="M41" s="37">
        <v>8</v>
      </c>
      <c r="N41" s="36" t="s">
        <v>108</v>
      </c>
      <c r="O41" s="37" t="s">
        <v>108</v>
      </c>
      <c r="P41" s="145" t="s">
        <v>107</v>
      </c>
      <c r="Q41" s="34" t="s">
        <v>134</v>
      </c>
      <c r="R41" s="34" t="s">
        <v>103</v>
      </c>
      <c r="S41" s="34">
        <v>4</v>
      </c>
      <c r="T41" s="34">
        <v>2</v>
      </c>
      <c r="U41" s="34">
        <v>9</v>
      </c>
      <c r="V41" s="34" t="s">
        <v>108</v>
      </c>
      <c r="W41" s="34" t="s">
        <v>108</v>
      </c>
      <c r="X41" s="40" t="s">
        <v>12</v>
      </c>
      <c r="Y41" s="34" t="s">
        <v>117</v>
      </c>
      <c r="Z41" s="34" t="s">
        <v>134</v>
      </c>
      <c r="AA41" s="34">
        <v>0</v>
      </c>
      <c r="AB41" s="34">
        <v>0</v>
      </c>
      <c r="AC41" s="34">
        <v>1</v>
      </c>
      <c r="AD41" s="144" t="s">
        <v>12</v>
      </c>
      <c r="AE41" s="37" t="s">
        <v>116</v>
      </c>
      <c r="AF41" s="37" t="s">
        <v>119</v>
      </c>
      <c r="AG41" s="37">
        <v>2</v>
      </c>
      <c r="AH41" s="37">
        <v>4</v>
      </c>
      <c r="AI41" s="37">
        <v>0</v>
      </c>
      <c r="AJ41" s="40" t="s">
        <v>12</v>
      </c>
      <c r="AK41" s="34" t="s">
        <v>118</v>
      </c>
      <c r="AL41" s="34" t="s">
        <v>35</v>
      </c>
      <c r="AM41" s="34">
        <v>0</v>
      </c>
      <c r="AN41" s="34">
        <v>0</v>
      </c>
      <c r="AO41" s="34">
        <v>1</v>
      </c>
      <c r="AP41" s="40" t="s">
        <v>12</v>
      </c>
      <c r="AQ41" s="34">
        <v>1</v>
      </c>
      <c r="AR41" s="34">
        <v>1</v>
      </c>
      <c r="AS41" s="34">
        <v>2</v>
      </c>
      <c r="AT41" s="34">
        <v>0</v>
      </c>
      <c r="AU41" s="40" t="s">
        <v>12</v>
      </c>
      <c r="AV41" s="35" t="s">
        <v>133</v>
      </c>
      <c r="AW41" s="35" t="s">
        <v>41</v>
      </c>
      <c r="AX41" s="40" t="s">
        <v>108</v>
      </c>
      <c r="AY41" s="45" t="s">
        <v>176</v>
      </c>
      <c r="AZ41" s="147" t="s">
        <v>108</v>
      </c>
      <c r="BA41" s="99" t="s">
        <v>153</v>
      </c>
      <c r="BB41" s="40" t="s">
        <v>108</v>
      </c>
      <c r="BC41" s="137" t="s">
        <v>138</v>
      </c>
      <c r="BD41" s="185"/>
      <c r="BE41" s="184"/>
      <c r="BF41" s="176"/>
    </row>
    <row r="42" spans="1:58">
      <c r="A42" s="39">
        <v>33</v>
      </c>
      <c r="B42" s="144" t="s">
        <v>102</v>
      </c>
      <c r="C42" s="34" t="s">
        <v>113</v>
      </c>
      <c r="D42" s="34" t="s">
        <v>114</v>
      </c>
      <c r="E42" s="34">
        <v>2</v>
      </c>
      <c r="F42" s="34">
        <v>4</v>
      </c>
      <c r="G42" s="40" t="s">
        <v>12</v>
      </c>
      <c r="H42" s="34">
        <v>0</v>
      </c>
      <c r="I42" s="34">
        <v>0</v>
      </c>
      <c r="J42" s="40" t="s">
        <v>12</v>
      </c>
      <c r="K42" s="34">
        <v>0</v>
      </c>
      <c r="L42" s="34">
        <v>0</v>
      </c>
      <c r="M42" s="37">
        <v>1</v>
      </c>
      <c r="N42" s="36" t="s">
        <v>108</v>
      </c>
      <c r="O42" s="37" t="s">
        <v>108</v>
      </c>
      <c r="P42" s="145" t="s">
        <v>107</v>
      </c>
      <c r="Q42" s="34" t="s">
        <v>116</v>
      </c>
      <c r="R42" s="34" t="s">
        <v>119</v>
      </c>
      <c r="S42" s="34">
        <v>2</v>
      </c>
      <c r="T42" s="34">
        <v>4</v>
      </c>
      <c r="U42" s="34">
        <v>0</v>
      </c>
      <c r="V42" s="34" t="s">
        <v>108</v>
      </c>
      <c r="W42" s="34" t="s">
        <v>108</v>
      </c>
      <c r="X42" s="40" t="s">
        <v>12</v>
      </c>
      <c r="Y42" s="34" t="s">
        <v>135</v>
      </c>
      <c r="Z42" s="34" t="s">
        <v>134</v>
      </c>
      <c r="AA42" s="34">
        <v>0</v>
      </c>
      <c r="AB42" s="34">
        <v>0</v>
      </c>
      <c r="AC42" s="34">
        <v>1</v>
      </c>
      <c r="AD42" s="144" t="s">
        <v>12</v>
      </c>
      <c r="AE42" s="37" t="s">
        <v>116</v>
      </c>
      <c r="AF42" s="37" t="s">
        <v>119</v>
      </c>
      <c r="AG42" s="37">
        <v>2</v>
      </c>
      <c r="AH42" s="37">
        <v>4</v>
      </c>
      <c r="AI42" s="37">
        <v>0</v>
      </c>
      <c r="AJ42" s="40" t="s">
        <v>12</v>
      </c>
      <c r="AK42" s="34" t="s">
        <v>103</v>
      </c>
      <c r="AL42" s="34" t="s">
        <v>113</v>
      </c>
      <c r="AM42" s="34">
        <v>0</v>
      </c>
      <c r="AN42" s="34">
        <v>0</v>
      </c>
      <c r="AO42" s="34">
        <v>1</v>
      </c>
      <c r="AP42" s="40" t="s">
        <v>12</v>
      </c>
      <c r="AQ42" s="34">
        <v>1</v>
      </c>
      <c r="AR42" s="34">
        <v>1</v>
      </c>
      <c r="AS42" s="34">
        <v>2</v>
      </c>
      <c r="AT42" s="34">
        <v>0</v>
      </c>
      <c r="AU42" s="40" t="s">
        <v>12</v>
      </c>
      <c r="AV42" s="35" t="s">
        <v>133</v>
      </c>
      <c r="AW42" s="35" t="s">
        <v>41</v>
      </c>
      <c r="AX42" s="40" t="s">
        <v>108</v>
      </c>
      <c r="AY42" s="45" t="s">
        <v>139</v>
      </c>
      <c r="AZ42" s="147" t="s">
        <v>108</v>
      </c>
      <c r="BA42" s="99" t="s">
        <v>154</v>
      </c>
      <c r="BB42" s="40" t="s">
        <v>108</v>
      </c>
      <c r="BC42" s="137" t="s">
        <v>138</v>
      </c>
      <c r="BD42" s="185"/>
      <c r="BE42" s="184"/>
      <c r="BF42" s="176"/>
    </row>
    <row r="43" spans="1:58">
      <c r="A43" s="39">
        <v>34</v>
      </c>
      <c r="B43" s="144" t="s">
        <v>102</v>
      </c>
      <c r="C43" s="34" t="s">
        <v>113</v>
      </c>
      <c r="D43" s="34" t="s">
        <v>114</v>
      </c>
      <c r="E43" s="34">
        <v>2</v>
      </c>
      <c r="F43" s="34">
        <v>4</v>
      </c>
      <c r="G43" s="40" t="s">
        <v>12</v>
      </c>
      <c r="H43" s="34">
        <v>0</v>
      </c>
      <c r="I43" s="34">
        <v>0</v>
      </c>
      <c r="J43" s="40" t="s">
        <v>12</v>
      </c>
      <c r="K43" s="34">
        <v>0</v>
      </c>
      <c r="L43" s="34">
        <v>0</v>
      </c>
      <c r="M43" s="37">
        <v>1</v>
      </c>
      <c r="N43" s="36" t="s">
        <v>108</v>
      </c>
      <c r="O43" s="37" t="s">
        <v>108</v>
      </c>
      <c r="P43" s="145" t="s">
        <v>107</v>
      </c>
      <c r="Q43" s="34" t="s">
        <v>116</v>
      </c>
      <c r="R43" s="34" t="s">
        <v>119</v>
      </c>
      <c r="S43" s="34">
        <v>2</v>
      </c>
      <c r="T43" s="34">
        <v>4</v>
      </c>
      <c r="U43" s="34">
        <v>0</v>
      </c>
      <c r="V43" s="34" t="s">
        <v>108</v>
      </c>
      <c r="W43" s="34" t="s">
        <v>108</v>
      </c>
      <c r="X43" s="40" t="s">
        <v>12</v>
      </c>
      <c r="Y43" s="34" t="s">
        <v>135</v>
      </c>
      <c r="Z43" s="34" t="s">
        <v>134</v>
      </c>
      <c r="AA43" s="34">
        <v>0</v>
      </c>
      <c r="AB43" s="34">
        <v>0</v>
      </c>
      <c r="AC43" s="34">
        <v>2</v>
      </c>
      <c r="AD43" s="144" t="s">
        <v>12</v>
      </c>
      <c r="AE43" s="37" t="s">
        <v>116</v>
      </c>
      <c r="AF43" s="37" t="s">
        <v>119</v>
      </c>
      <c r="AG43" s="37">
        <v>2</v>
      </c>
      <c r="AH43" s="37">
        <v>4</v>
      </c>
      <c r="AI43" s="37">
        <v>0</v>
      </c>
      <c r="AJ43" s="40" t="s">
        <v>12</v>
      </c>
      <c r="AK43" s="34" t="s">
        <v>103</v>
      </c>
      <c r="AL43" s="34" t="s">
        <v>162</v>
      </c>
      <c r="AM43" s="34">
        <v>0</v>
      </c>
      <c r="AN43" s="34">
        <v>0</v>
      </c>
      <c r="AO43" s="34">
        <v>1</v>
      </c>
      <c r="AP43" s="40" t="s">
        <v>12</v>
      </c>
      <c r="AQ43" s="34">
        <v>1</v>
      </c>
      <c r="AR43" s="34">
        <v>1</v>
      </c>
      <c r="AS43" s="34">
        <v>2</v>
      </c>
      <c r="AT43" s="34">
        <v>0</v>
      </c>
      <c r="AU43" s="40" t="s">
        <v>12</v>
      </c>
      <c r="AV43" s="35" t="s">
        <v>133</v>
      </c>
      <c r="AW43" s="35" t="s">
        <v>41</v>
      </c>
      <c r="AX43" s="40" t="s">
        <v>108</v>
      </c>
      <c r="AY43" s="45" t="s">
        <v>139</v>
      </c>
      <c r="AZ43" s="147" t="s">
        <v>108</v>
      </c>
      <c r="BA43" s="99" t="s">
        <v>155</v>
      </c>
      <c r="BB43" s="40" t="s">
        <v>108</v>
      </c>
      <c r="BC43" s="137" t="s">
        <v>138</v>
      </c>
      <c r="BD43" s="185"/>
      <c r="BE43" s="184"/>
      <c r="BF43" s="176"/>
    </row>
    <row r="44" spans="1:58">
      <c r="A44" s="39">
        <v>35</v>
      </c>
      <c r="B44" s="144" t="s">
        <v>102</v>
      </c>
      <c r="C44" s="34" t="s">
        <v>113</v>
      </c>
      <c r="D44" s="34" t="s">
        <v>114</v>
      </c>
      <c r="E44" s="34">
        <v>2</v>
      </c>
      <c r="F44" s="34">
        <v>4</v>
      </c>
      <c r="G44" s="40" t="s">
        <v>12</v>
      </c>
      <c r="H44" s="34">
        <v>0</v>
      </c>
      <c r="I44" s="34">
        <v>0</v>
      </c>
      <c r="J44" s="40" t="s">
        <v>12</v>
      </c>
      <c r="K44" s="34">
        <v>0</v>
      </c>
      <c r="L44" s="34">
        <v>0</v>
      </c>
      <c r="M44" s="37">
        <v>3</v>
      </c>
      <c r="N44" s="36" t="s">
        <v>108</v>
      </c>
      <c r="O44" s="37" t="s">
        <v>108</v>
      </c>
      <c r="P44" s="145" t="s">
        <v>107</v>
      </c>
      <c r="Q44" s="34" t="s">
        <v>116</v>
      </c>
      <c r="R44" s="34" t="s">
        <v>119</v>
      </c>
      <c r="S44" s="34">
        <v>2</v>
      </c>
      <c r="T44" s="34">
        <v>4</v>
      </c>
      <c r="U44" s="34">
        <v>0</v>
      </c>
      <c r="V44" s="34" t="s">
        <v>108</v>
      </c>
      <c r="W44" s="34" t="s">
        <v>108</v>
      </c>
      <c r="X44" s="40" t="s">
        <v>12</v>
      </c>
      <c r="Y44" s="34" t="s">
        <v>135</v>
      </c>
      <c r="Z44" s="34" t="s">
        <v>134</v>
      </c>
      <c r="AA44" s="34">
        <v>0</v>
      </c>
      <c r="AB44" s="34">
        <v>0</v>
      </c>
      <c r="AC44" s="34">
        <v>3</v>
      </c>
      <c r="AD44" s="144" t="s">
        <v>12</v>
      </c>
      <c r="AE44" s="37" t="s">
        <v>116</v>
      </c>
      <c r="AF44" s="37" t="s">
        <v>119</v>
      </c>
      <c r="AG44" s="37">
        <v>2</v>
      </c>
      <c r="AH44" s="37">
        <v>4</v>
      </c>
      <c r="AI44" s="37">
        <v>0</v>
      </c>
      <c r="AJ44" s="40" t="s">
        <v>12</v>
      </c>
      <c r="AK44" s="34" t="s">
        <v>103</v>
      </c>
      <c r="AL44" s="34" t="s">
        <v>113</v>
      </c>
      <c r="AM44" s="34">
        <v>0</v>
      </c>
      <c r="AN44" s="34">
        <v>0</v>
      </c>
      <c r="AO44" s="34">
        <v>2</v>
      </c>
      <c r="AP44" s="40" t="s">
        <v>12</v>
      </c>
      <c r="AQ44" s="34">
        <v>1</v>
      </c>
      <c r="AR44" s="34">
        <v>1</v>
      </c>
      <c r="AS44" s="34">
        <v>2</v>
      </c>
      <c r="AT44" s="34">
        <v>0</v>
      </c>
      <c r="AU44" s="40" t="s">
        <v>12</v>
      </c>
      <c r="AV44" s="35" t="s">
        <v>133</v>
      </c>
      <c r="AW44" s="35" t="s">
        <v>41</v>
      </c>
      <c r="AX44" s="40" t="s">
        <v>108</v>
      </c>
      <c r="AY44" s="45" t="s">
        <v>139</v>
      </c>
      <c r="AZ44" s="147" t="s">
        <v>108</v>
      </c>
      <c r="BA44" s="99" t="s">
        <v>156</v>
      </c>
      <c r="BB44" s="40" t="s">
        <v>108</v>
      </c>
      <c r="BC44" s="137" t="s">
        <v>138</v>
      </c>
      <c r="BD44" s="185"/>
      <c r="BE44" s="184"/>
      <c r="BF44" s="176"/>
    </row>
    <row r="45" spans="1:58">
      <c r="A45" s="39">
        <v>36</v>
      </c>
      <c r="B45" s="144" t="s">
        <v>102</v>
      </c>
      <c r="C45" s="34" t="s">
        <v>113</v>
      </c>
      <c r="D45" s="34" t="s">
        <v>114</v>
      </c>
      <c r="E45" s="34">
        <v>2</v>
      </c>
      <c r="F45" s="34">
        <v>4</v>
      </c>
      <c r="G45" s="40" t="s">
        <v>12</v>
      </c>
      <c r="H45" s="34">
        <v>0</v>
      </c>
      <c r="I45" s="34">
        <v>0</v>
      </c>
      <c r="J45" s="40" t="s">
        <v>12</v>
      </c>
      <c r="K45" s="34">
        <v>0</v>
      </c>
      <c r="L45" s="34">
        <v>1</v>
      </c>
      <c r="M45" s="37">
        <v>7</v>
      </c>
      <c r="N45" s="36" t="s">
        <v>108</v>
      </c>
      <c r="O45" s="37" t="s">
        <v>108</v>
      </c>
      <c r="P45" s="145" t="s">
        <v>107</v>
      </c>
      <c r="Q45" s="34" t="s">
        <v>116</v>
      </c>
      <c r="R45" s="34" t="s">
        <v>119</v>
      </c>
      <c r="S45" s="34">
        <v>2</v>
      </c>
      <c r="T45" s="34">
        <v>4</v>
      </c>
      <c r="U45" s="34">
        <v>0</v>
      </c>
      <c r="V45" s="34" t="s">
        <v>108</v>
      </c>
      <c r="W45" s="34" t="s">
        <v>108</v>
      </c>
      <c r="X45" s="40" t="s">
        <v>12</v>
      </c>
      <c r="Y45" s="34" t="s">
        <v>135</v>
      </c>
      <c r="Z45" s="34" t="s">
        <v>134</v>
      </c>
      <c r="AA45" s="34">
        <v>0</v>
      </c>
      <c r="AB45" s="34">
        <v>0</v>
      </c>
      <c r="AC45" s="34">
        <v>4</v>
      </c>
      <c r="AD45" s="144" t="s">
        <v>12</v>
      </c>
      <c r="AE45" s="37" t="s">
        <v>116</v>
      </c>
      <c r="AF45" s="37" t="s">
        <v>119</v>
      </c>
      <c r="AG45" s="37">
        <v>2</v>
      </c>
      <c r="AH45" s="37">
        <v>4</v>
      </c>
      <c r="AI45" s="37">
        <v>0</v>
      </c>
      <c r="AJ45" s="40" t="s">
        <v>12</v>
      </c>
      <c r="AK45" s="34" t="s">
        <v>103</v>
      </c>
      <c r="AL45" s="34" t="s">
        <v>113</v>
      </c>
      <c r="AM45" s="34">
        <v>0</v>
      </c>
      <c r="AN45" s="34">
        <v>0</v>
      </c>
      <c r="AO45" s="34">
        <v>3</v>
      </c>
      <c r="AP45" s="40" t="s">
        <v>12</v>
      </c>
      <c r="AQ45" s="34">
        <v>1</v>
      </c>
      <c r="AR45" s="34">
        <v>1</v>
      </c>
      <c r="AS45" s="34">
        <v>2</v>
      </c>
      <c r="AT45" s="34">
        <v>0</v>
      </c>
      <c r="AU45" s="40" t="s">
        <v>12</v>
      </c>
      <c r="AV45" s="35" t="s">
        <v>133</v>
      </c>
      <c r="AW45" s="35" t="s">
        <v>41</v>
      </c>
      <c r="AX45" s="40" t="s">
        <v>108</v>
      </c>
      <c r="AY45" s="45" t="s">
        <v>139</v>
      </c>
      <c r="AZ45" s="40" t="s">
        <v>108</v>
      </c>
      <c r="BA45" s="99" t="s">
        <v>157</v>
      </c>
      <c r="BB45" s="40" t="s">
        <v>108</v>
      </c>
      <c r="BC45" s="137" t="s">
        <v>138</v>
      </c>
      <c r="BD45" s="185"/>
      <c r="BE45" s="184"/>
      <c r="BF45" s="176"/>
    </row>
    <row r="46" spans="1:58">
      <c r="A46" s="39">
        <v>37</v>
      </c>
      <c r="B46" s="144" t="s">
        <v>102</v>
      </c>
      <c r="C46" s="34" t="s">
        <v>113</v>
      </c>
      <c r="D46" s="34" t="s">
        <v>114</v>
      </c>
      <c r="E46" s="34">
        <v>2</v>
      </c>
      <c r="F46" s="34">
        <v>4</v>
      </c>
      <c r="G46" s="40" t="s">
        <v>12</v>
      </c>
      <c r="H46" s="34">
        <v>0</v>
      </c>
      <c r="I46" s="34">
        <v>0</v>
      </c>
      <c r="J46" s="40" t="s">
        <v>12</v>
      </c>
      <c r="K46" s="34">
        <v>0</v>
      </c>
      <c r="L46" s="34">
        <v>1</v>
      </c>
      <c r="M46" s="37">
        <v>7</v>
      </c>
      <c r="N46" s="36" t="s">
        <v>108</v>
      </c>
      <c r="O46" s="37" t="s">
        <v>108</v>
      </c>
      <c r="P46" s="145" t="s">
        <v>107</v>
      </c>
      <c r="Q46" s="34" t="s">
        <v>116</v>
      </c>
      <c r="R46" s="34" t="s">
        <v>119</v>
      </c>
      <c r="S46" s="34">
        <v>2</v>
      </c>
      <c r="T46" s="34">
        <v>4</v>
      </c>
      <c r="U46" s="34">
        <v>0</v>
      </c>
      <c r="V46" s="34" t="s">
        <v>108</v>
      </c>
      <c r="W46" s="34" t="s">
        <v>108</v>
      </c>
      <c r="X46" s="40" t="s">
        <v>12</v>
      </c>
      <c r="Y46" s="34" t="s">
        <v>104</v>
      </c>
      <c r="Z46" s="34" t="s">
        <v>134</v>
      </c>
      <c r="AA46" s="34">
        <v>0</v>
      </c>
      <c r="AB46" s="34">
        <v>0</v>
      </c>
      <c r="AC46" s="34">
        <v>1</v>
      </c>
      <c r="AD46" s="144" t="s">
        <v>12</v>
      </c>
      <c r="AE46" s="37" t="s">
        <v>116</v>
      </c>
      <c r="AF46" s="37" t="s">
        <v>119</v>
      </c>
      <c r="AG46" s="37">
        <v>2</v>
      </c>
      <c r="AH46" s="37">
        <v>4</v>
      </c>
      <c r="AI46" s="37">
        <v>0</v>
      </c>
      <c r="AJ46" s="170" t="s">
        <v>12</v>
      </c>
      <c r="AK46" s="36" t="s">
        <v>108</v>
      </c>
      <c r="AL46" s="36" t="s">
        <v>108</v>
      </c>
      <c r="AM46" s="36" t="s">
        <v>108</v>
      </c>
      <c r="AN46" s="36" t="s">
        <v>108</v>
      </c>
      <c r="AO46" s="36" t="s">
        <v>108</v>
      </c>
      <c r="AP46" s="170" t="s">
        <v>12</v>
      </c>
      <c r="AQ46" s="35" t="s">
        <v>108</v>
      </c>
      <c r="AR46" s="35" t="s">
        <v>108</v>
      </c>
      <c r="AS46" s="35" t="s">
        <v>108</v>
      </c>
      <c r="AT46" s="35" t="s">
        <v>108</v>
      </c>
      <c r="AU46" s="170" t="s">
        <v>12</v>
      </c>
      <c r="AV46" s="35" t="s">
        <v>108</v>
      </c>
      <c r="AW46" s="35" t="s">
        <v>108</v>
      </c>
      <c r="AX46" s="40" t="s">
        <v>108</v>
      </c>
      <c r="AY46" s="45" t="s">
        <v>139</v>
      </c>
      <c r="AZ46" s="40" t="s">
        <v>108</v>
      </c>
      <c r="BA46" s="99" t="s">
        <v>158</v>
      </c>
      <c r="BB46" s="40"/>
      <c r="BC46" s="137"/>
      <c r="BD46" s="185"/>
      <c r="BE46" s="184"/>
      <c r="BF46" s="176"/>
    </row>
    <row r="47" spans="1:58">
      <c r="A47" s="39">
        <v>38</v>
      </c>
      <c r="B47" s="144" t="s">
        <v>102</v>
      </c>
      <c r="C47" s="34" t="s">
        <v>113</v>
      </c>
      <c r="D47" s="34" t="s">
        <v>114</v>
      </c>
      <c r="E47" s="34">
        <v>2</v>
      </c>
      <c r="F47" s="34">
        <v>4</v>
      </c>
      <c r="G47" s="40" t="s">
        <v>12</v>
      </c>
      <c r="H47" s="34">
        <v>0</v>
      </c>
      <c r="I47" s="34">
        <v>0</v>
      </c>
      <c r="J47" s="40" t="s">
        <v>12</v>
      </c>
      <c r="K47" s="34">
        <v>0</v>
      </c>
      <c r="L47" s="34">
        <v>1</v>
      </c>
      <c r="M47" s="37">
        <v>7</v>
      </c>
      <c r="N47" s="37" t="s">
        <v>108</v>
      </c>
      <c r="O47" s="37" t="s">
        <v>108</v>
      </c>
      <c r="P47" s="145" t="s">
        <v>107</v>
      </c>
      <c r="Q47" s="34" t="s">
        <v>116</v>
      </c>
      <c r="R47" s="34" t="s">
        <v>119</v>
      </c>
      <c r="S47" s="34">
        <v>2</v>
      </c>
      <c r="T47" s="34">
        <v>4</v>
      </c>
      <c r="U47" s="34">
        <v>0</v>
      </c>
      <c r="V47" s="34" t="s">
        <v>108</v>
      </c>
      <c r="W47" s="34" t="s">
        <v>108</v>
      </c>
      <c r="X47" s="40" t="s">
        <v>12</v>
      </c>
      <c r="Y47" s="34" t="s">
        <v>104</v>
      </c>
      <c r="Z47" s="34" t="s">
        <v>134</v>
      </c>
      <c r="AA47" s="34">
        <v>0</v>
      </c>
      <c r="AB47" s="34">
        <v>0</v>
      </c>
      <c r="AC47" s="34">
        <v>2</v>
      </c>
      <c r="AD47" s="144" t="s">
        <v>12</v>
      </c>
      <c r="AE47" s="37" t="s">
        <v>116</v>
      </c>
      <c r="AF47" s="37" t="s">
        <v>119</v>
      </c>
      <c r="AG47" s="37">
        <v>2</v>
      </c>
      <c r="AH47" s="37">
        <v>4</v>
      </c>
      <c r="AI47" s="37">
        <v>0</v>
      </c>
      <c r="AJ47" s="170" t="s">
        <v>12</v>
      </c>
      <c r="AK47" s="36" t="s">
        <v>108</v>
      </c>
      <c r="AL47" s="36" t="s">
        <v>108</v>
      </c>
      <c r="AM47" s="36" t="s">
        <v>108</v>
      </c>
      <c r="AN47" s="36" t="s">
        <v>108</v>
      </c>
      <c r="AO47" s="36" t="s">
        <v>108</v>
      </c>
      <c r="AP47" s="170" t="s">
        <v>12</v>
      </c>
      <c r="AQ47" s="35" t="s">
        <v>108</v>
      </c>
      <c r="AR47" s="35" t="s">
        <v>108</v>
      </c>
      <c r="AS47" s="35" t="s">
        <v>108</v>
      </c>
      <c r="AT47" s="35" t="s">
        <v>108</v>
      </c>
      <c r="AU47" s="170" t="s">
        <v>12</v>
      </c>
      <c r="AV47" s="35" t="s">
        <v>108</v>
      </c>
      <c r="AW47" s="35" t="s">
        <v>108</v>
      </c>
      <c r="AX47" s="40" t="s">
        <v>108</v>
      </c>
      <c r="AY47" s="45" t="s">
        <v>139</v>
      </c>
      <c r="AZ47" s="40" t="s">
        <v>108</v>
      </c>
      <c r="BA47" s="99" t="s">
        <v>159</v>
      </c>
      <c r="BB47" s="40"/>
      <c r="BC47" s="137"/>
      <c r="BD47" s="185"/>
      <c r="BE47" s="184"/>
      <c r="BF47" s="176"/>
    </row>
    <row r="48" spans="1:58">
      <c r="A48" s="39">
        <v>39</v>
      </c>
      <c r="B48" s="144" t="s">
        <v>102</v>
      </c>
      <c r="C48" s="34" t="s">
        <v>113</v>
      </c>
      <c r="D48" s="34" t="s">
        <v>114</v>
      </c>
      <c r="E48" s="34">
        <v>2</v>
      </c>
      <c r="F48" s="34">
        <v>4</v>
      </c>
      <c r="G48" s="40" t="s">
        <v>12</v>
      </c>
      <c r="H48" s="34">
        <v>0</v>
      </c>
      <c r="I48" s="34">
        <v>0</v>
      </c>
      <c r="J48" s="40" t="s">
        <v>12</v>
      </c>
      <c r="K48" s="34">
        <v>0</v>
      </c>
      <c r="L48" s="34">
        <v>1</v>
      </c>
      <c r="M48" s="37">
        <v>7</v>
      </c>
      <c r="N48" s="37" t="s">
        <v>108</v>
      </c>
      <c r="O48" s="37" t="s">
        <v>108</v>
      </c>
      <c r="P48" s="145" t="s">
        <v>107</v>
      </c>
      <c r="Q48" s="34" t="s">
        <v>116</v>
      </c>
      <c r="R48" s="34" t="s">
        <v>119</v>
      </c>
      <c r="S48" s="34">
        <v>2</v>
      </c>
      <c r="T48" s="34">
        <v>4</v>
      </c>
      <c r="U48" s="34">
        <v>0</v>
      </c>
      <c r="V48" s="34" t="s">
        <v>108</v>
      </c>
      <c r="W48" s="34" t="s">
        <v>108</v>
      </c>
      <c r="X48" s="40" t="s">
        <v>12</v>
      </c>
      <c r="Y48" s="34" t="s">
        <v>35</v>
      </c>
      <c r="Z48" s="34" t="s">
        <v>134</v>
      </c>
      <c r="AA48" s="34">
        <v>0</v>
      </c>
      <c r="AB48" s="34">
        <v>0</v>
      </c>
      <c r="AC48" s="34">
        <v>1</v>
      </c>
      <c r="AD48" s="144" t="s">
        <v>12</v>
      </c>
      <c r="AE48" s="37" t="s">
        <v>116</v>
      </c>
      <c r="AF48" s="37" t="s">
        <v>119</v>
      </c>
      <c r="AG48" s="37">
        <v>2</v>
      </c>
      <c r="AH48" s="37">
        <v>4</v>
      </c>
      <c r="AI48" s="37">
        <v>0</v>
      </c>
      <c r="AJ48" s="170" t="s">
        <v>12</v>
      </c>
      <c r="AK48" s="36" t="s">
        <v>108</v>
      </c>
      <c r="AL48" s="36" t="s">
        <v>108</v>
      </c>
      <c r="AM48" s="36" t="s">
        <v>108</v>
      </c>
      <c r="AN48" s="36" t="s">
        <v>108</v>
      </c>
      <c r="AO48" s="36" t="s">
        <v>108</v>
      </c>
      <c r="AP48" s="170" t="s">
        <v>12</v>
      </c>
      <c r="AQ48" s="35" t="s">
        <v>108</v>
      </c>
      <c r="AR48" s="35" t="s">
        <v>108</v>
      </c>
      <c r="AS48" s="35" t="s">
        <v>108</v>
      </c>
      <c r="AT48" s="35" t="s">
        <v>108</v>
      </c>
      <c r="AU48" s="170" t="s">
        <v>12</v>
      </c>
      <c r="AV48" s="35" t="s">
        <v>108</v>
      </c>
      <c r="AW48" s="35" t="s">
        <v>108</v>
      </c>
      <c r="AX48" s="40" t="s">
        <v>108</v>
      </c>
      <c r="AY48" s="45" t="s">
        <v>139</v>
      </c>
      <c r="AZ48" s="40" t="s">
        <v>108</v>
      </c>
      <c r="BA48" s="116" t="s">
        <v>168</v>
      </c>
      <c r="BB48" s="40"/>
      <c r="BD48" s="185"/>
      <c r="BE48" s="184"/>
      <c r="BF48" s="176"/>
    </row>
    <row r="49" spans="1:58" ht="13.5" thickBot="1">
      <c r="A49" s="142"/>
      <c r="B49" s="151"/>
      <c r="C49" s="139"/>
      <c r="D49" s="139"/>
      <c r="E49" s="139"/>
      <c r="F49" s="139"/>
      <c r="G49" s="140"/>
      <c r="H49" s="139"/>
      <c r="I49" s="139"/>
      <c r="J49" s="140"/>
      <c r="K49" s="139"/>
      <c r="L49" s="139"/>
      <c r="M49" s="143"/>
      <c r="N49" s="143"/>
      <c r="O49" s="143"/>
      <c r="P49" s="152"/>
      <c r="Q49" s="139"/>
      <c r="R49" s="139"/>
      <c r="S49" s="139"/>
      <c r="T49" s="139"/>
      <c r="U49" s="139"/>
      <c r="V49" s="139"/>
      <c r="W49" s="139"/>
      <c r="X49" s="140"/>
      <c r="Y49" s="139"/>
      <c r="Z49" s="139"/>
      <c r="AA49" s="139"/>
      <c r="AB49" s="139"/>
      <c r="AC49" s="139"/>
      <c r="AD49" s="151"/>
      <c r="AE49" s="143"/>
      <c r="AF49" s="143"/>
      <c r="AG49" s="143"/>
      <c r="AH49" s="143"/>
      <c r="AI49" s="143"/>
      <c r="AJ49" s="140"/>
      <c r="AK49" s="143"/>
      <c r="AL49" s="143"/>
      <c r="AM49" s="143"/>
      <c r="AN49" s="143"/>
      <c r="AO49" s="143"/>
      <c r="AP49" s="140"/>
      <c r="AQ49" s="139"/>
      <c r="AR49" s="139"/>
      <c r="AS49" s="139"/>
      <c r="AT49" s="139"/>
      <c r="AU49" s="140"/>
      <c r="AV49" s="175"/>
      <c r="AW49" s="175"/>
      <c r="AX49" s="180"/>
      <c r="AY49" s="177"/>
      <c r="AZ49" s="180"/>
      <c r="BA49" s="177"/>
      <c r="BB49" s="180"/>
      <c r="BC49" s="177"/>
      <c r="BD49" s="186"/>
      <c r="BE49" s="187"/>
      <c r="BF49" s="178"/>
    </row>
    <row r="50" spans="1:58">
      <c r="B50" s="146"/>
      <c r="C50" s="34"/>
      <c r="D50" s="34"/>
      <c r="E50" s="34"/>
      <c r="F50" s="34"/>
      <c r="G50" s="146"/>
      <c r="H50" s="34"/>
      <c r="I50" s="34"/>
      <c r="J50" s="146"/>
      <c r="K50" s="34"/>
      <c r="L50" s="34"/>
      <c r="M50" s="37"/>
      <c r="N50" s="37"/>
      <c r="O50" s="37"/>
      <c r="P50" s="37"/>
      <c r="Q50" s="34"/>
      <c r="R50" s="34"/>
      <c r="S50" s="34"/>
      <c r="T50" s="34"/>
      <c r="U50" s="34"/>
      <c r="V50" s="34"/>
      <c r="W50" s="34"/>
      <c r="X50" s="146"/>
      <c r="Y50" s="34"/>
      <c r="Z50" s="34"/>
      <c r="AA50" s="34"/>
      <c r="AB50" s="34"/>
      <c r="AC50" s="34"/>
      <c r="AD50" s="146"/>
      <c r="AE50" s="37"/>
      <c r="AF50" s="37"/>
      <c r="AG50" s="37"/>
      <c r="AH50" s="37"/>
      <c r="AI50" s="37"/>
      <c r="AJ50" s="146"/>
      <c r="AK50" s="37"/>
      <c r="AL50" s="37"/>
      <c r="AM50" s="37"/>
      <c r="AN50" s="37"/>
      <c r="AO50" s="37"/>
      <c r="AP50" s="146"/>
      <c r="AQ50" s="34"/>
      <c r="AR50" s="34"/>
      <c r="AS50" s="34"/>
      <c r="AT50" s="34"/>
      <c r="AU50" s="146"/>
      <c r="AV50" s="35"/>
      <c r="AW50" s="35"/>
    </row>
  </sheetData>
  <customSheetViews>
    <customSheetView guid="{C990133B-D955-4603-B0C3-41C0D8DDE048}" topLeftCell="A2">
      <pane xSplit="1" ySplit="8" topLeftCell="B10" activePane="bottomRight" state="frozen"/>
      <selection pane="bottomRight" activeCell="K8" sqref="K8:N8"/>
      <pageMargins left="0" right="0" top="0" bottom="0" header="0" footer="0"/>
      <printOptions horizontalCentered="1" gridLines="1"/>
      <pageSetup paperSize="9" scale="42" fitToHeight="0" orientation="landscape" r:id="rId1"/>
      <headerFooter alignWithMargins="0">
        <oddHeader xml:space="preserve">&amp;L&amp;G&amp;RLUKS
</oddHeader>
        <oddFooter xml:space="preserve">&amp;L&amp;8Erstellt: 16.07.2021 (V08)
Update: &amp;C&amp;8Seite &amp;P von &amp;N&amp;R&amp;8Amstein + Walthert AG
Andreasstrasse 5, 8050 Zürich&amp;10 </oddFooter>
      </headerFooter>
    </customSheetView>
    <customSheetView guid="{4B2F7C3C-B9CE-4A95-BE83-2B4FCCDB7A67}" scale="70" topLeftCell="A2">
      <pane xSplit="1" ySplit="8" topLeftCell="B10" activePane="bottomRight" state="frozen"/>
      <selection pane="bottomRight" activeCell="AQ32" sqref="AQ32"/>
      <pageMargins left="0" right="0" top="0" bottom="0" header="0" footer="0"/>
      <printOptions horizontalCentered="1" gridLines="1"/>
      <pageSetup paperSize="9" scale="42" fitToHeight="0" orientation="landscape" r:id="rId2"/>
      <headerFooter alignWithMargins="0">
        <oddHeader xml:space="preserve">&amp;L&amp;G&amp;RLUKS
</oddHeader>
        <oddFooter xml:space="preserve">&amp;L&amp;8Erstellt: 16.07.2021 (V08)
Update: &amp;C&amp;8Seite &amp;P von &amp;N&amp;R&amp;8Amstein + Walthert AG
Andreasstrasse 5, 8050 Zürich&amp;10 </oddFooter>
      </headerFooter>
    </customSheetView>
    <customSheetView guid="{551863EE-E927-435B-9A7E-A9048DAF19B1}" showPageBreaks="1" printArea="1" topLeftCell="A2">
      <pane xSplit="1" ySplit="8" topLeftCell="B10" activePane="bottomRight" state="frozen"/>
      <selection pane="bottomRight" activeCell="K8" sqref="K8:N8"/>
      <pageMargins left="0" right="0" top="0" bottom="0" header="0" footer="0"/>
      <printOptions horizontalCentered="1" gridLines="1"/>
      <pageSetup paperSize="9" scale="42" fitToHeight="0" orientation="landscape" r:id="rId3"/>
      <headerFooter alignWithMargins="0">
        <oddHeader xml:space="preserve">&amp;L&amp;G&amp;RLUKS
</oddHeader>
        <oddFooter xml:space="preserve">&amp;L&amp;8Erstellt: 16.07.2021 (V08)
Update: &amp;C&amp;8Seite &amp;P von &amp;N&amp;R&amp;8Amstein + Walthert AG
Andreasstrasse 5, 8050 Zürich&amp;10 </oddFooter>
      </headerFooter>
    </customSheetView>
  </customSheetViews>
  <mergeCells count="53">
    <mergeCell ref="AG5:AH5"/>
    <mergeCell ref="AA5:AC5"/>
    <mergeCell ref="P2:AC2"/>
    <mergeCell ref="AD2:AW2"/>
    <mergeCell ref="Q5:R5"/>
    <mergeCell ref="X4:AC4"/>
    <mergeCell ref="AD4:AI4"/>
    <mergeCell ref="AJ4:AO4"/>
    <mergeCell ref="AJ3:AW3"/>
    <mergeCell ref="AD3:AI3"/>
    <mergeCell ref="AU4:AW4"/>
    <mergeCell ref="AP4:AT4"/>
    <mergeCell ref="V5:W5"/>
    <mergeCell ref="S5:U5"/>
    <mergeCell ref="AK5:AL5"/>
    <mergeCell ref="AQ5:AT5"/>
    <mergeCell ref="AM5:AO5"/>
    <mergeCell ref="AE5:AF5"/>
    <mergeCell ref="BE6:BE7"/>
    <mergeCell ref="AX6:AX7"/>
    <mergeCell ref="AZ6:AZ7"/>
    <mergeCell ref="BB6:BB7"/>
    <mergeCell ref="B2:O2"/>
    <mergeCell ref="J4:O4"/>
    <mergeCell ref="B4:F4"/>
    <mergeCell ref="G4:I4"/>
    <mergeCell ref="P4:W4"/>
    <mergeCell ref="P3:AC3"/>
    <mergeCell ref="C5:D5"/>
    <mergeCell ref="E5:F5"/>
    <mergeCell ref="H5:I5"/>
    <mergeCell ref="K5:O5"/>
    <mergeCell ref="B3:O3"/>
    <mergeCell ref="AV5:AW5"/>
    <mergeCell ref="BD2:BE2"/>
    <mergeCell ref="AX3:AY3"/>
    <mergeCell ref="AX4:AY4"/>
    <mergeCell ref="BD3:BE3"/>
    <mergeCell ref="BD4:BE4"/>
    <mergeCell ref="AX2:BC2"/>
    <mergeCell ref="C9:F9"/>
    <mergeCell ref="Q9:W9"/>
    <mergeCell ref="H9:I9"/>
    <mergeCell ref="K9:O9"/>
    <mergeCell ref="BD6:BD7"/>
    <mergeCell ref="AY6:AY7"/>
    <mergeCell ref="BA6:BA7"/>
    <mergeCell ref="BC6:BC7"/>
    <mergeCell ref="AV9:AW9"/>
    <mergeCell ref="AQ9:AT9"/>
    <mergeCell ref="AE9:AI9"/>
    <mergeCell ref="Y9:AC9"/>
    <mergeCell ref="AK9:AO9"/>
  </mergeCells>
  <printOptions horizontalCentered="1" gridLines="1"/>
  <pageMargins left="0.39370078740157483" right="0.39370078740157483" top="0.78740157480314965" bottom="0.59055118110236227" header="0.27559055118110237" footer="0.19685039370078741"/>
  <pageSetup paperSize="9" scale="42" fitToHeight="0" orientation="landscape" r:id="rId4"/>
  <headerFooter alignWithMargins="0">
    <oddHeader xml:space="preserve">&amp;L&amp;G&amp;RLUKS
</oddHeader>
    <oddFooter xml:space="preserve">&amp;L&amp;8Erstellt: 07.08.2023 (V2.1)
Update: 27.10.2023 (V2.2)
Update: 08.12.2023 (V2.3)
Update: 09.08.2024 (V2.4)
Update: 31.03.2025 (V2.5)&amp;C&amp;8Seite &amp;P von &amp;N&amp;R&amp;8Amstein + Walthert AG
Andreasstrasse 5, 8050 Zürich&amp;10 </oddFooter>
  </headerFooter>
  <legacyDrawingHF r:id="rId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ategories0 xmlns="6030bdeb-91e5-435a-91c0-e11b8d3c8930" xsi:nil="true"/>
    <DocumentResponsible xmlns="6030bdeb-91e5-435a-91c0-e11b8d3c8930">
      <UserInfo>
        <DisplayName/>
        <AccountId xsi:nil="true"/>
        <AccountType/>
      </UserInfo>
    </DocumentResponsible>
    <SourceComment xmlns="6030bdeb-91e5-435a-91c0-e11b8d3c8930" xsi:nil="true"/>
    <DocumentInfo1 xmlns="6030bdeb-91e5-435a-91c0-e11b8d3c8930" xsi:nil="true"/>
    <DocumentDueDate xmlns="6030bdeb-91e5-435a-91c0-e11b8d3c8930" xsi:nil="true"/>
    <SourceDocument xmlns="6030bdeb-91e5-435a-91c0-e11b8d3c8930" xsi:nil="true"/>
    <DocumentInfo2 xmlns="6030bdeb-91e5-435a-91c0-e11b8d3c8930" xsi:nil="true"/>
    <DocumentInfo3 xmlns="6030bdeb-91e5-435a-91c0-e11b8d3c8930" xsi:nil="true"/>
    <DocumentInfoText1 xmlns="6030bdeb-91e5-435a-91c0-e11b8d3c8930" xsi:nil="true"/>
    <ReviewTask xmlns="6030bdeb-91e5-435a-91c0-e11b8d3c8930" xsi:nil="true"/>
    <DocumentInfoText2 xmlns="6030bdeb-91e5-435a-91c0-e11b8d3c8930" xsi:nil="true"/>
    <Documents_x0020__x002d__x0020_Changed xmlns="6030bdeb-91e5-435a-91c0-e11b8d3c8930">
      <Url xsi:nil="true"/>
      <Description xsi:nil="true"/>
    </Documents_x0020__x002d__x0020_Changed>
    <DocumentInfo8 xmlns="6030bdeb-91e5-435a-91c0-e11b8d3c8930" xsi:nil="true"/>
    <_ip_UnifiedCompliancePolicyProperties xmlns="http://schemas.microsoft.com/sharepoint/v3" xsi:nil="true"/>
    <AlternateThumbnailUrl xmlns="http://schemas.microsoft.com/sharepoint/v4">
      <Url xsi:nil="true"/>
      <Description xsi:nil="true"/>
    </AlternateThumbnailUrl>
    <State xmlns="6030bdeb-91e5-435a-91c0-e11b8d3c8930">Kein Status</State>
    <Comments xmlns="6030bdeb-91e5-435a-91c0-e11b8d3c8930" xsi:nil="true"/>
    <Flags xmlns="6030bdeb-91e5-435a-91c0-e11b8d3c8930" xsi:nil="true"/>
    <DocumentInfo4 xmlns="6030bdeb-91e5-435a-91c0-e11b8d3c8930" xsi:nil="true"/>
    <Details xmlns="6030bdeb-91e5-435a-91c0-e11b8d3c8930" xsi:nil="true"/>
    <DocumentInfo5 xmlns="6030bdeb-91e5-435a-91c0-e11b8d3c8930" xsi:nil="true"/>
    <DocumentInfo6 xmlns="6030bdeb-91e5-435a-91c0-e11b8d3c8930" xsi:nil="true"/>
    <DocumentInfo7 xmlns="6030bdeb-91e5-435a-91c0-e11b8d3c8930" xsi:nil="true"/>
    <lcf76f155ced4ddcb4097134ff3c332f xmlns="6030bdeb-91e5-435a-91c0-e11b8d3c8930">
      <Terms xmlns="http://schemas.microsoft.com/office/infopath/2007/PartnerControls"/>
    </lcf76f155ced4ddcb4097134ff3c332f>
    <TaxCatchAll xmlns="8d1dfd46-caf9-46f1-b1d4-4a259b61c957" xsi:nil="true"/>
    <ModelInfo xmlns="6030bdeb-91e5-435a-91c0-e11b8d3c8930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22AB98827B1EA4E9E78245C7C8DDD4B" ma:contentTypeVersion="50" ma:contentTypeDescription="Create a new document." ma:contentTypeScope="" ma:versionID="dbf5adb8e664bbad4cc27373dac8d1a2">
  <xsd:schema xmlns:xsd="http://www.w3.org/2001/XMLSchema" xmlns:xs="http://www.w3.org/2001/XMLSchema" xmlns:p="http://schemas.microsoft.com/office/2006/metadata/properties" xmlns:ns1="http://schemas.microsoft.com/sharepoint/v3" xmlns:ns2="a5061b77-2a6e-47cf-8db0-0dfffb2203ee" xmlns:ns3="http://schemas.microsoft.com/sharepoint/v3/fields" xmlns:ns4="http://schemas.microsoft.com/sharepoint/v4" xmlns:ns5="6030bdeb-91e5-435a-91c0-e11b8d3c8930" xmlns:ns6="8d1dfd46-caf9-46f1-b1d4-4a259b61c957" targetNamespace="http://schemas.microsoft.com/office/2006/metadata/properties" ma:root="true" ma:fieldsID="5a8b5fed9de5b0365efa1eff993d88b3" ns1:_="" ns2:_="" ns3:_="" ns4:_="" ns5:_="" ns6:_="">
    <xsd:import namespace="http://schemas.microsoft.com/sharepoint/v3"/>
    <xsd:import namespace="a5061b77-2a6e-47cf-8db0-0dfffb2203ee"/>
    <xsd:import namespace="http://schemas.microsoft.com/sharepoint/v3/fields"/>
    <xsd:import namespace="http://schemas.microsoft.com/sharepoint/v4"/>
    <xsd:import namespace="6030bdeb-91e5-435a-91c0-e11b8d3c8930"/>
    <xsd:import namespace="8d1dfd46-caf9-46f1-b1d4-4a259b61c957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ImageWidth" minOccurs="0"/>
                <xsd:element ref="ns3:ImageHeight" minOccurs="0"/>
                <xsd:element ref="ns4:AlternateThumbnailUrl" minOccurs="0"/>
                <xsd:element ref="ns1:_ip_UnifiedCompliancePolicyProperties" minOccurs="0"/>
                <xsd:element ref="ns5:MediaServiceAutoTags" minOccurs="0"/>
                <xsd:element ref="ns5:Details" minOccurs="0"/>
                <xsd:element ref="ns5:State" minOccurs="0"/>
                <xsd:element ref="ns5:Comments" minOccurs="0"/>
                <xsd:element ref="ns5:Flags" minOccurs="0"/>
                <xsd:element ref="ns5:MediaServiceOCR" minOccurs="0"/>
                <xsd:element ref="ns5:MediaServiceKeyPoints" minOccurs="0"/>
                <xsd:element ref="ns5:DocumentResponsible" minOccurs="0"/>
                <xsd:element ref="ns5:DocumentDueDate" minOccurs="0"/>
                <xsd:element ref="ns5:SourceDocument" minOccurs="0"/>
                <xsd:element ref="ns5:SourceComment" minOccurs="0"/>
                <xsd:element ref="ns5:MediaServiceLocation" minOccurs="0"/>
                <xsd:element ref="ns5:DocumentInfoText1" minOccurs="0"/>
                <xsd:element ref="ns5:DocumentInfoText2" minOccurs="0"/>
                <xsd:element ref="ns5:Documents_x0020__x002d__x0020_Changed" minOccurs="0"/>
                <xsd:element ref="ns5:Categories0" minOccurs="0"/>
                <xsd:element ref="ns5:DocumentInfo1" minOccurs="0"/>
                <xsd:element ref="ns5:DocumentInfo2" minOccurs="0"/>
                <xsd:element ref="ns5:DocumentInfo3" minOccurs="0"/>
                <xsd:element ref="ns5:DocumentInfo4" minOccurs="0"/>
                <xsd:element ref="ns5:DocumentInfo5" minOccurs="0"/>
                <xsd:element ref="ns5:DocumentInfo6" minOccurs="0"/>
                <xsd:element ref="ns5:DocumentInfo7" minOccurs="0"/>
                <xsd:element ref="ns5:DocumentInfo8" minOccurs="0"/>
                <xsd:element ref="ns5:ReviewTask" minOccurs="0"/>
                <xsd:element ref="ns5:MediaServiceMetadata" minOccurs="0"/>
                <xsd:element ref="ns5:MediaServiceFastMetadata" minOccurs="0"/>
                <xsd:element ref="ns5:MediaServiceDateTaken" minOccurs="0"/>
                <xsd:element ref="ns5:MediaLengthInSeconds" minOccurs="0"/>
                <xsd:element ref="ns5:lcf76f155ced4ddcb4097134ff3c332f" minOccurs="0"/>
                <xsd:element ref="ns6:TaxCatchAll" minOccurs="0"/>
                <xsd:element ref="ns5:MediaServiceGenerationTime" minOccurs="0"/>
                <xsd:element ref="ns5:MediaServiceEventHashCode" minOccurs="0"/>
                <xsd:element ref="ns5:ModelInfo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Eigenschaften der einheitlichen Compliancerichtlinie" ma:description="" ma:hidden="true" ma:internalName="_ip_UnifiedCompliancePolicyProperties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061b77-2a6e-47cf-8db0-0dfffb2203e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ImageWidth" ma:index="10" nillable="true" ma:displayName="Bildbreite" ma:internalName="ImageWidth" ma:readOnly="true">
      <xsd:simpleType>
        <xsd:restriction base="dms:Unknown"/>
      </xsd:simpleType>
    </xsd:element>
    <xsd:element name="ImageHeight" ma:index="11" nillable="true" ma:displayName="Bildhöhe" ma:internalName="ImageHeight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AlternateThumbnailUrl" ma:index="12" nillable="true" ma:displayName="Vorschaubild-URL" ma:description="" ma:format="Image" ma:internalName="AlternateThumbnail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30bdeb-91e5-435a-91c0-e11b8d3c8930" elementFormDefault="qualified">
    <xsd:import namespace="http://schemas.microsoft.com/office/2006/documentManagement/types"/>
    <xsd:import namespace="http://schemas.microsoft.com/office/infopath/2007/PartnerControls"/>
    <xsd:element name="MediaServiceAutoTags" ma:index="22" nillable="true" ma:displayName="Tags" ma:internalName="MediaServiceAutoTags" ma:readOnly="true">
      <xsd:simpleType>
        <xsd:restriction base="dms:Text"/>
      </xsd:simpleType>
    </xsd:element>
    <xsd:element name="Details" ma:index="23" nillable="true" ma:displayName="Details" ma:internalName="Details">
      <xsd:simpleType>
        <xsd:restriction base="dms:Text">
          <xsd:maxLength value="255"/>
        </xsd:restriction>
      </xsd:simpleType>
    </xsd:element>
    <xsd:element name="State" ma:index="24" nillable="true" ma:displayName="Status" ma:default="Kein Status" ma:format="Dropdown" ma:indexed="true" ma:internalName="State">
      <xsd:simpleType>
        <xsd:restriction base="dms:Choice">
          <xsd:enumeration value="Kein Status"/>
          <xsd:enumeration value="Entwurf"/>
          <xsd:enumeration value="Prüfung"/>
          <xsd:enumeration value="Freigegeben"/>
          <xsd:enumeration value="Genehmigt"/>
          <xsd:enumeration value="Ungültig"/>
        </xsd:restriction>
      </xsd:simpleType>
    </xsd:element>
    <xsd:element name="Comments" ma:index="25" nillable="true" ma:displayName="Kommentare" ma:internalName="Comments">
      <xsd:simpleType>
        <xsd:restriction base="dms:Note">
          <xsd:maxLength value="255"/>
        </xsd:restriction>
      </xsd:simpleType>
    </xsd:element>
    <xsd:element name="Flags" ma:index="26" nillable="true" ma:displayName="Flags" ma:internalName="Flags">
      <xsd:simpleType>
        <xsd:restriction base="dms:Text">
          <xsd:maxLength value="255"/>
        </xsd:restriction>
      </xsd:simpleType>
    </xsd:element>
    <xsd:element name="MediaServiceOCR" ma:index="2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KeyPoints" ma:index="2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DocumentResponsible" ma:index="29" nillable="true" ma:displayName="Verantwortlich" ma:list="UserInfo" ma:SharePointGroup="0" ma:internalName="DocumentResponsibl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cumentDueDate" ma:index="30" nillable="true" ma:displayName="Fälligkeit" ma:format="DateOnly" ma:internalName="DocumentDueDate">
      <xsd:simpleType>
        <xsd:restriction base="dms:DateTime"/>
      </xsd:simpleType>
    </xsd:element>
    <xsd:element name="SourceDocument" ma:index="31" nillable="true" ma:displayName="SourceDocument" ma:internalName="SourceDocument">
      <xsd:simpleType>
        <xsd:restriction base="dms:Note">
          <xsd:maxLength value="255"/>
        </xsd:restriction>
      </xsd:simpleType>
    </xsd:element>
    <xsd:element name="SourceComment" ma:index="32" nillable="true" ma:displayName="Veröffentlichungskommentar" ma:internalName="SourceComment">
      <xsd:simpleType>
        <xsd:restriction base="dms:Note">
          <xsd:maxLength value="255"/>
        </xsd:restriction>
      </xsd:simpleType>
    </xsd:element>
    <xsd:element name="MediaServiceLocation" ma:index="33" nillable="true" ma:displayName="Location" ma:internalName="MediaServiceLocation" ma:readOnly="true">
      <xsd:simpleType>
        <xsd:restriction base="dms:Text"/>
      </xsd:simpleType>
    </xsd:element>
    <xsd:element name="DocumentInfoText1" ma:index="34" nillable="true" ma:displayName="DocumentInfoText1" ma:internalName="DocumentInfoText1">
      <xsd:simpleType>
        <xsd:restriction base="dms:Note">
          <xsd:maxLength value="255"/>
        </xsd:restriction>
      </xsd:simpleType>
    </xsd:element>
    <xsd:element name="DocumentInfoText2" ma:index="35" nillable="true" ma:displayName="DocumentInfoText2" ma:internalName="DocumentInfoText2">
      <xsd:simpleType>
        <xsd:restriction base="dms:Note">
          <xsd:maxLength value="255"/>
        </xsd:restriction>
      </xsd:simpleType>
    </xsd:element>
    <xsd:element name="Documents_x0020__x002d__x0020_Changed" ma:index="36" nillable="true" ma:displayName="Documents - Changed" ma:internalName="Documents_x0020__x002d__x0020_Changed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Categories0" ma:index="37" nillable="true" ma:displayName="Kategorien" ma:list="f58b8f76-5623-4ef3-aebc-b8a4df7b51ec" ma:internalName="Categories0" ma:showField="TitleS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DocumentInfo1" ma:index="38" nillable="true" ma:displayName="DocumentInfo1" ma:list="f58b8f76-5623-4ef3-aebc-b8a4df7b51ec" ma:internalName="DocumentInfo1" ma:showField="TitleS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DocumentInfo2" ma:index="39" nillable="true" ma:displayName="DocumentInfo2" ma:list="f58b8f76-5623-4ef3-aebc-b8a4df7b51ec" ma:internalName="DocumentInfo2" ma:showField="TitleS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DocumentInfo3" ma:index="40" nillable="true" ma:displayName="DocumentInfo3" ma:list="f58b8f76-5623-4ef3-aebc-b8a4df7b51ec" ma:internalName="DocumentInfo3" ma:showField="TitleS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DocumentInfo4" ma:index="41" nillable="true" ma:displayName="DocumentInfo4" ma:list="f58b8f76-5623-4ef3-aebc-b8a4df7b51ec" ma:internalName="DocumentInfo4" ma:showField="TitleS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DocumentInfo5" ma:index="42" nillable="true" ma:displayName="DocumentInfo5" ma:list="f58b8f76-5623-4ef3-aebc-b8a4df7b51ec" ma:internalName="DocumentInfo5" ma:showField="TitleS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DocumentInfo6" ma:index="43" nillable="true" ma:displayName="DocumentInfo6" ma:list="f58b8f76-5623-4ef3-aebc-b8a4df7b51ec" ma:internalName="DocumentInfo6" ma:showField="TitleS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DocumentInfo7" ma:index="44" nillable="true" ma:displayName="DocumentInfo7" ma:list="f58b8f76-5623-4ef3-aebc-b8a4df7b51ec" ma:internalName="DocumentInfo7" ma:showField="TitleS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DocumentInfo8" ma:index="45" nillable="true" ma:displayName="DocumentInfo8" ma:list="f58b8f76-5623-4ef3-aebc-b8a4df7b51ec" ma:internalName="DocumentInfo8" ma:showField="TitleS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eviewTask" ma:index="46" nillable="true" ma:displayName="ReviewTask" ma:indexed="true" ma:list="3d5c4afd-c935-4cf6-a9b2-547069032033" ma:internalName="ReviewTask" ma:showField="ID">
      <xsd:simpleType>
        <xsd:restriction base="dms:Lookup"/>
      </xsd:simpleType>
    </xsd:element>
    <xsd:element name="MediaServiceMetadata" ma:index="4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4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4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5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52" nillable="true" ma:taxonomy="true" ma:internalName="lcf76f155ced4ddcb4097134ff3c332f" ma:taxonomyFieldName="MediaServiceImageTags" ma:displayName="Image Tags" ma:readOnly="false" ma:fieldId="{5cf76f15-5ced-4ddc-b409-7134ff3c332f}" ma:taxonomyMulti="true" ma:sspId="f3ed36f3-d8b5-4188-ba3f-f2d4f15aa29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5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55" nillable="true" ma:displayName="MediaServiceEventHashCode" ma:hidden="true" ma:internalName="MediaServiceEventHashCode" ma:readOnly="true">
      <xsd:simpleType>
        <xsd:restriction base="dms:Text"/>
      </xsd:simpleType>
    </xsd:element>
    <xsd:element name="ModelInfo" ma:index="56" nillable="true" ma:displayName="ModelInfo" ma:internalName="ModelInfo">
      <xsd:simpleType>
        <xsd:restriction base="dms:Note"/>
      </xsd:simpleType>
    </xsd:element>
    <xsd:element name="MediaServiceObjectDetectorVersions" ma:index="5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1dfd46-caf9-46f1-b1d4-4a259b61c957" elementFormDefault="qualified">
    <xsd:import namespace="http://schemas.microsoft.com/office/2006/documentManagement/types"/>
    <xsd:import namespace="http://schemas.microsoft.com/office/infopath/2007/PartnerControls"/>
    <xsd:element name="TaxCatchAll" ma:index="53" nillable="true" ma:displayName="Taxonomy Catch All Column" ma:hidden="true" ma:list="{bb9807eb-306b-4ca1-a63c-cd541593221e}" ma:internalName="TaxCatchAll" ma:showField="CatchAllData" ma:web="8d1dfd46-caf9-46f1-b1d4-4a259b61c95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F18165B-966B-4682-8E98-DE14D0EDD74D}">
  <ds:schemaRefs>
    <ds:schemaRef ds:uri="http://schemas.microsoft.com/office/2006/metadata/properties"/>
    <ds:schemaRef ds:uri="http://schemas.microsoft.com/sharepoint/v3/fields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8d1dfd46-caf9-46f1-b1d4-4a259b61c957"/>
    <ds:schemaRef ds:uri="a5061b77-2a6e-47cf-8db0-0dfffb2203ee"/>
    <ds:schemaRef ds:uri="6030bdeb-91e5-435a-91c0-e11b8d3c8930"/>
    <ds:schemaRef ds:uri="http://www.w3.org/XML/1998/namespace"/>
    <ds:schemaRef ds:uri="http://purl.org/dc/elements/1.1/"/>
    <ds:schemaRef ds:uri="http://schemas.microsoft.com/sharepoint/v4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5D2D6F1E-5CB3-4A8A-9477-506367EF1D2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5061b77-2a6e-47cf-8db0-0dfffb2203ee"/>
    <ds:schemaRef ds:uri="http://schemas.microsoft.com/sharepoint/v3/fields"/>
    <ds:schemaRef ds:uri="http://schemas.microsoft.com/sharepoint/v4"/>
    <ds:schemaRef ds:uri="6030bdeb-91e5-435a-91c0-e11b8d3c8930"/>
    <ds:schemaRef ds:uri="8d1dfd46-caf9-46f1-b1d4-4a259b61c95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F6BE24B-5CF3-4603-90C4-ED36BBEFC14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Org</vt:lpstr>
      <vt:lpstr>BMA</vt:lpstr>
      <vt:lpstr>BMA!Druckbereich</vt:lpstr>
      <vt:lpstr>BMA!Drucktitel</vt:lpstr>
    </vt:vector>
  </TitlesOfParts>
  <Manager/>
  <Company>Amstein + Walthert AG, Zürich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A4 quer</dc:title>
  <dc:subject/>
  <dc:creator>Inauen Bruno</dc:creator>
  <cp:keywords/>
  <dc:description/>
  <cp:lastModifiedBy>Weber Cyrill</cp:lastModifiedBy>
  <cp:revision/>
  <dcterms:created xsi:type="dcterms:W3CDTF">1999-04-21T16:42:47Z</dcterms:created>
  <dcterms:modified xsi:type="dcterms:W3CDTF">2025-02-28T15:38:51Z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fficeatworkMasterTemplate">
    <vt:lpwstr>-1</vt:lpwstr>
  </property>
  <property fmtid="{D5CDD505-2E9C-101B-9397-08002B2CF9AE}" pid="3" name="ContentTypeId">
    <vt:lpwstr>0x010100C22AB98827B1EA4E9E78245C7C8DDD4B</vt:lpwstr>
  </property>
  <property fmtid="{D5CDD505-2E9C-101B-9397-08002B2CF9AE}" pid="4" name="MediaServiceImageTags">
    <vt:lpwstr/>
  </property>
</Properties>
</file>