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uildagil.sharepoint.com/teams/181074/Freigegebene Dokumente/LUKS_Allgemein/Kennzeichnungssystem/Muster_Schemas/"/>
    </mc:Choice>
  </mc:AlternateContent>
  <xr:revisionPtr revIDLastSave="139" documentId="13_ncr:1_{AFB89E9D-20D9-48A8-9CCE-B4C74308E4D0}" xr6:coauthVersionLast="47" xr6:coauthVersionMax="47" xr10:uidLastSave="{11EA910E-F899-4E4F-B0E7-B39F8B098DD5}"/>
  <bookViews>
    <workbookView xWindow="-120" yWindow="-120" windowWidth="29040" windowHeight="15840" tabRatio="859" firstSheet="1" activeTab="1" xr2:uid="{00000000-000D-0000-FFFF-FFFF00000000}"/>
  </bookViews>
  <sheets>
    <sheet name="Org" sheetId="1" state="hidden" r:id="rId1"/>
    <sheet name="NLA" sheetId="21" r:id="rId2"/>
  </sheets>
  <definedNames>
    <definedName name="_xlnm._FilterDatabase" localSheetId="1" hidden="1">NLA!$A$10:$BS$20</definedName>
    <definedName name="_xlnm.Print_Area" localSheetId="1">NLA!$A$2:$BF$20</definedName>
    <definedName name="_xlnm.Print_Titles" localSheetId="1">NLA!$2:$4</definedName>
    <definedName name="Z_4B2F7C3C_B9CE_4A95_BE83_2B4FCCDB7A67_.wvu.FilterData" localSheetId="1" hidden="1">NLA!$A$10:$BS$20</definedName>
    <definedName name="Z_4B2F7C3C_B9CE_4A95_BE83_2B4FCCDB7A67_.wvu.PrintArea" localSheetId="1" hidden="1">NLA!$A$2:$BF$20</definedName>
    <definedName name="Z_4B2F7C3C_B9CE_4A95_BE83_2B4FCCDB7A67_.wvu.PrintTitles" localSheetId="1" hidden="1">NLA!$2:$4</definedName>
    <definedName name="Z_4B2F7C3C_B9CE_4A95_BE83_2B4FCCDB7A67_.wvu.Rows" localSheetId="0" hidden="1">Org!$58:$59,Org!$80:$81</definedName>
    <definedName name="Z_551863EE_E927_435B_9A7E_A9048DAF19B1_.wvu.FilterData" localSheetId="1" hidden="1">NLA!$A$10:$BS$20</definedName>
    <definedName name="Z_551863EE_E927_435B_9A7E_A9048DAF19B1_.wvu.PrintArea" localSheetId="1" hidden="1">NLA!$A$2:$BF$20</definedName>
    <definedName name="Z_551863EE_E927_435B_9A7E_A9048DAF19B1_.wvu.PrintTitles" localSheetId="1" hidden="1">NLA!$2:$4</definedName>
    <definedName name="Z_551863EE_E927_435B_9A7E_A9048DAF19B1_.wvu.Rows" localSheetId="0" hidden="1">Org!$58:$59,Org!$80:$81</definedName>
    <definedName name="Z_C990133B_D955_4603_B0C3_41C0D8DDE048_.wvu.FilterData" localSheetId="1" hidden="1">NLA!$A$10:$BS$20</definedName>
    <definedName name="Z_C990133B_D955_4603_B0C3_41C0D8DDE048_.wvu.PrintArea" localSheetId="1" hidden="1">NLA!$A$2:$BF$20</definedName>
    <definedName name="Z_C990133B_D955_4603_B0C3_41C0D8DDE048_.wvu.PrintTitles" localSheetId="1" hidden="1">NLA!$2:$4</definedName>
    <definedName name="Z_C990133B_D955_4603_B0C3_41C0D8DDE048_.wvu.Rows" localSheetId="0" hidden="1">Org!$58:$59,Org!$80:$81</definedName>
  </definedNames>
  <calcPr calcId="191028"/>
  <customWorkbookViews>
    <customWorkbookView name="Weber Cyrill - Persönliche Ansicht" guid="{551863EE-E927-435B-9A7E-A9048DAF19B1}" mergeInterval="0" personalView="1" maximized="1" xWindow="-8" yWindow="-8" windowWidth="1696" windowHeight="1026" tabRatio="859" activeSheetId="6"/>
    <customWorkbookView name="Standard" guid="{4B2F7C3C-B9CE-4A95-BE83-2B4FCCDB7A67}" maximized="1" xWindow="-3848" yWindow="-8" windowWidth="1936" windowHeight="1056" tabRatio="716" activeSheetId="4"/>
    <customWorkbookView name="Petrich Máté - Persönliche Ansicht" guid="{C990133B-D955-4603-B0C3-41C0D8DDE048}" mergeInterval="0" personalView="1" maximized="1" xWindow="-1928" yWindow="-8" windowWidth="1936" windowHeight="1056" tabRatio="859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13" i="1"/>
  <c r="A12" i="1"/>
  <c r="H12" i="1" l="1"/>
  <c r="J76" i="1" l="1"/>
  <c r="D76" i="1"/>
  <c r="Q27" i="1"/>
  <c r="Q26" i="1"/>
  <c r="H26" i="1"/>
  <c r="N27" i="1" l="1"/>
  <c r="K27" i="1"/>
  <c r="N73" i="1" s="1"/>
  <c r="H27" i="1"/>
  <c r="N26" i="1"/>
  <c r="K26" i="1"/>
  <c r="H73" i="1" l="1"/>
  <c r="D35" i="1"/>
  <c r="D37" i="1"/>
  <c r="D32" i="1"/>
  <c r="D29" i="1"/>
  <c r="D33" i="1"/>
  <c r="D30" i="1"/>
  <c r="D38" i="1"/>
  <c r="K13" i="1"/>
  <c r="H13" i="1"/>
  <c r="J73" i="1" s="1"/>
  <c r="K12" i="1"/>
  <c r="D73" i="1"/>
  <c r="N12" i="1" l="1"/>
  <c r="D51" i="1"/>
  <c r="N13" i="1"/>
</calcChain>
</file>

<file path=xl/sharedStrings.xml><?xml version="1.0" encoding="utf-8"?>
<sst xmlns="http://schemas.openxmlformats.org/spreadsheetml/2006/main" count="654" uniqueCount="151">
  <si>
    <t>Bezeichnung Schaltschrank</t>
  </si>
  <si>
    <t>Areal</t>
  </si>
  <si>
    <t>Trenn-zeichen</t>
  </si>
  <si>
    <t>Ort</t>
  </si>
  <si>
    <t>Geschoss</t>
  </si>
  <si>
    <t>Raum</t>
  </si>
  <si>
    <t>SGK</t>
  </si>
  <si>
    <t>SGK Nr.</t>
  </si>
  <si>
    <t>Klartext</t>
  </si>
  <si>
    <t>5</t>
  </si>
  <si>
    <t>Zeichen</t>
  </si>
  <si>
    <t>LU</t>
  </si>
  <si>
    <t>-</t>
  </si>
  <si>
    <t>02</t>
  </si>
  <si>
    <t>U1</t>
  </si>
  <si>
    <t>021A9</t>
  </si>
  <si>
    <t>SL</t>
  </si>
  <si>
    <t>001</t>
  </si>
  <si>
    <t>:</t>
  </si>
  <si>
    <t>Lüftungszentrale 1</t>
  </si>
  <si>
    <t>028A5</t>
  </si>
  <si>
    <t>003</t>
  </si>
  <si>
    <t>Lüftungszentrale 3</t>
  </si>
  <si>
    <t>Schaltschrank</t>
  </si>
  <si>
    <t>Bezeichnung</t>
  </si>
  <si>
    <t>Beispiel Bezeichnung Schaltschrank</t>
  </si>
  <si>
    <t>Bezeichnung Anlage / Apparate</t>
  </si>
  <si>
    <t>Anlage</t>
  </si>
  <si>
    <t>Anlage-Nr.</t>
  </si>
  <si>
    <t>Apparate</t>
  </si>
  <si>
    <t>Apparate Nr.</t>
  </si>
  <si>
    <t>Funktion</t>
  </si>
  <si>
    <t>Funktion Nr.</t>
  </si>
  <si>
    <t>3</t>
  </si>
  <si>
    <t>LA</t>
  </si>
  <si>
    <t>M</t>
  </si>
  <si>
    <t>SB</t>
  </si>
  <si>
    <t>01</t>
  </si>
  <si>
    <t>ZUL-Ventilator</t>
  </si>
  <si>
    <t>LB</t>
  </si>
  <si>
    <t>005</t>
  </si>
  <si>
    <t>B</t>
  </si>
  <si>
    <t>MT</t>
  </si>
  <si>
    <t>Raumtemperatur</t>
  </si>
  <si>
    <t>Technik-Bezeichnung</t>
  </si>
  <si>
    <t>Beispiel Bezeichnung Anlage / Apparate</t>
  </si>
  <si>
    <t>Beispiel Anlage</t>
  </si>
  <si>
    <t>= Lüftung Nebenräume im 1.UG Raum (Standort Koordinaten)</t>
  </si>
  <si>
    <t>= Lüftung Bettenzimmer 2 im 2.OG Raum (Standort Koordinaten)</t>
  </si>
  <si>
    <t>Beispiel Apparate</t>
  </si>
  <si>
    <t>= ZUL Ventilator im 1.UG Raum (Standort Koordinaten)</t>
  </si>
  <si>
    <t>= Raumfühler im 2.OG Raum (Standort Koordinaten)</t>
  </si>
  <si>
    <t>Beispiel BIM</t>
  </si>
  <si>
    <t>Beispiel Anzeige GA</t>
  </si>
  <si>
    <t>= Schaltbefehl ZUL Ventilator im 1.UG Raum (Standort Koordinaten)</t>
  </si>
  <si>
    <t>= Istwert Raumfühler im 2.OG Raum (Standort Koordinaten)</t>
  </si>
  <si>
    <t>Bezeichnungsschilder Anlage</t>
  </si>
  <si>
    <t>Vorschlag:</t>
  </si>
  <si>
    <t xml:space="preserve"> </t>
  </si>
  <si>
    <t>Ort-SGK-Anlage</t>
  </si>
  <si>
    <t>100 mm</t>
  </si>
  <si>
    <t>Klartext Anlage</t>
  </si>
  <si>
    <t>200 mm</t>
  </si>
  <si>
    <t>Lüftung Nebenräume</t>
  </si>
  <si>
    <t>Auf die Gebäudebezeichnung kann verzichtet werden. Wenn mann vor dem Apparat steht, ist das Gebäude ja bekannt.</t>
  </si>
  <si>
    <t>Bei der Schildergrösse von 20x80mm (HxB) muss auf die Textlänge geachtet werden.</t>
  </si>
  <si>
    <t>Bezeichnungsschilder Apparate</t>
  </si>
  <si>
    <t>Apparat</t>
  </si>
  <si>
    <t>20 mm</t>
  </si>
  <si>
    <t>Klartext Apparat</t>
  </si>
  <si>
    <t>Strompfad</t>
  </si>
  <si>
    <t>80 mm</t>
  </si>
  <si>
    <t>122M2</t>
  </si>
  <si>
    <t>280B6</t>
  </si>
  <si>
    <t>Produktaspekt</t>
  </si>
  <si>
    <t>(+) Ortsaspekt</t>
  </si>
  <si>
    <t>(=) Funktionsaspekt</t>
  </si>
  <si>
    <t>(-) Produktaspekt</t>
  </si>
  <si>
    <t>Lifecycle</t>
  </si>
  <si>
    <t>Bemerkungen</t>
  </si>
  <si>
    <t xml:space="preserve"> + Ort</t>
  </si>
  <si>
    <t xml:space="preserve"> = Anlage - Apparat</t>
  </si>
  <si>
    <t>- Verteiler</t>
  </si>
  <si>
    <t>Informationen</t>
  </si>
  <si>
    <t>Gebäude</t>
  </si>
  <si>
    <t>Etage</t>
  </si>
  <si>
    <t>Raumbezeichnung</t>
  </si>
  <si>
    <t>Verteiler</t>
  </si>
  <si>
    <t>Autom.Station</t>
  </si>
  <si>
    <t>Datenpunkt</t>
  </si>
  <si>
    <t>Alarm</t>
  </si>
  <si>
    <t>gem. Informationsmodell</t>
  </si>
  <si>
    <t>Trennzeichen</t>
  </si>
  <si>
    <t>Signaletik</t>
  </si>
  <si>
    <t>Anlage Typ</t>
  </si>
  <si>
    <t>Anlage Nr.</t>
  </si>
  <si>
    <t>Teilanlage Nr.</t>
  </si>
  <si>
    <t>Apparate Typ</t>
  </si>
  <si>
    <t>Gewerk</t>
  </si>
  <si>
    <t>Verteiler Typ</t>
  </si>
  <si>
    <t xml:space="preserve">Verteiler Nr. </t>
  </si>
  <si>
    <t>Automation Typ</t>
  </si>
  <si>
    <t xml:space="preserve">Automation Nr. </t>
  </si>
  <si>
    <t>Unterstation</t>
  </si>
  <si>
    <t>Alarmrouting</t>
  </si>
  <si>
    <t>diverse Informationen gem. LUKS Informationsmodell</t>
  </si>
  <si>
    <t>+</t>
  </si>
  <si>
    <t>A</t>
  </si>
  <si>
    <t>X</t>
  </si>
  <si>
    <t>N</t>
  </si>
  <si>
    <t>.</t>
  </si>
  <si>
    <t>=</t>
  </si>
  <si>
    <t>_</t>
  </si>
  <si>
    <t>Max. 30 Zeichen</t>
  </si>
  <si>
    <t>Max. 25 Zeichen</t>
  </si>
  <si>
    <t>Max. 20 Zeichen</t>
  </si>
  <si>
    <t>#</t>
  </si>
  <si>
    <t>L</t>
  </si>
  <si>
    <t>U</t>
  </si>
  <si>
    <t>K</t>
  </si>
  <si>
    <t>R</t>
  </si>
  <si>
    <t>T</t>
  </si>
  <si>
    <t>S</t>
  </si>
  <si>
    <t>H</t>
  </si>
  <si>
    <t>Klima Bettentrackt 1</t>
  </si>
  <si>
    <t>AUL Klappe</t>
  </si>
  <si>
    <t>Freigabe</t>
  </si>
  <si>
    <t>gem. Infomodell</t>
  </si>
  <si>
    <t>GebaeudeID</t>
  </si>
  <si>
    <t>GeschossID</t>
  </si>
  <si>
    <t>RaumnummerSignaletik
(Raumattribut)</t>
  </si>
  <si>
    <t>AKS_Anlage</t>
  </si>
  <si>
    <t>AKS_Apparat</t>
  </si>
  <si>
    <t>AKS_Verteiler</t>
  </si>
  <si>
    <t>AKS_Automationsstation</t>
  </si>
  <si>
    <t>AKS_Datenpunkt</t>
  </si>
  <si>
    <t>AKS_Alarmrouting</t>
  </si>
  <si>
    <t>AKS_Klartext_Anlage</t>
  </si>
  <si>
    <t>AKS_Klartext_Apparat</t>
  </si>
  <si>
    <t>AKS_Klartext_Funktion</t>
  </si>
  <si>
    <t>E</t>
  </si>
  <si>
    <t>Störung</t>
  </si>
  <si>
    <t>Position</t>
  </si>
  <si>
    <t>Notleuchte 001</t>
  </si>
  <si>
    <t>Notleuchte 002</t>
  </si>
  <si>
    <t>Notleuchte 003</t>
  </si>
  <si>
    <t>Notleuchte 004</t>
  </si>
  <si>
    <t>Notlichtzentrale LU24</t>
  </si>
  <si>
    <t>- Gebäudeautomation</t>
  </si>
  <si>
    <t>Notbeleuchtung 001</t>
  </si>
  <si>
    <t>Notbeleuchtung 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</si>
</sst>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0" tint="-0.499984740745262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name val="SansSerif"/>
      <charset val="2"/>
    </font>
    <font>
      <b/>
      <sz val="14"/>
      <name val="Arial"/>
      <family val="2"/>
    </font>
    <font>
      <sz val="10"/>
      <name val="SansSerif"/>
      <charset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Century Gothic"/>
      <family val="2"/>
    </font>
    <font>
      <sz val="8"/>
      <color rgb="FF000000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7DFF"/>
        <bgColor indexed="64"/>
      </patternFill>
    </fill>
    <fill>
      <patternFill patternType="solid">
        <fgColor theme="8" tint="0.59999389629810485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</borders>
  <cellStyleXfs count="49">
    <xf numFmtId="0" fontId="0" fillId="0" borderId="0"/>
    <xf numFmtId="0" fontId="17" fillId="0" borderId="0"/>
    <xf numFmtId="0" fontId="27" fillId="0" borderId="0"/>
    <xf numFmtId="0" fontId="30" fillId="0" borderId="0"/>
    <xf numFmtId="0" fontId="31" fillId="0" borderId="0" applyNumberFormat="0" applyFill="0" applyBorder="0" applyAlignment="0" applyProtection="0"/>
    <xf numFmtId="0" fontId="32" fillId="0" borderId="59" applyNumberFormat="0" applyFill="0" applyAlignment="0" applyProtection="0"/>
    <xf numFmtId="0" fontId="33" fillId="0" borderId="60" applyNumberFormat="0" applyFill="0" applyAlignment="0" applyProtection="0"/>
    <xf numFmtId="0" fontId="34" fillId="0" borderId="61" applyNumberFormat="0" applyFill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62" applyNumberFormat="0" applyAlignment="0" applyProtection="0"/>
    <xf numFmtId="0" fontId="39" fillId="16" borderId="63" applyNumberFormat="0" applyAlignment="0" applyProtection="0"/>
    <xf numFmtId="0" fontId="40" fillId="16" borderId="62" applyNumberFormat="0" applyAlignment="0" applyProtection="0"/>
    <xf numFmtId="0" fontId="41" fillId="0" borderId="64" applyNumberFormat="0" applyFill="0" applyAlignment="0" applyProtection="0"/>
    <xf numFmtId="0" fontId="42" fillId="17" borderId="65" applyNumberFormat="0" applyAlignment="0" applyProtection="0"/>
    <xf numFmtId="0" fontId="43" fillId="0" borderId="0" applyNumberFormat="0" applyFill="0" applyBorder="0" applyAlignment="0" applyProtection="0"/>
    <xf numFmtId="0" fontId="30" fillId="18" borderId="66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67" applyNumberFormat="0" applyFill="0" applyAlignment="0" applyProtection="0"/>
    <xf numFmtId="0" fontId="46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46" fillId="42" borderId="0" applyNumberFormat="0" applyBorder="0" applyAlignment="0" applyProtection="0"/>
    <xf numFmtId="0" fontId="47" fillId="0" borderId="0"/>
    <xf numFmtId="0" fontId="29" fillId="0" borderId="0"/>
    <xf numFmtId="0" fontId="2" fillId="0" borderId="0"/>
    <xf numFmtId="0" fontId="1" fillId="0" borderId="0"/>
  </cellStyleXfs>
  <cellXfs count="288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/>
    </xf>
    <xf numFmtId="16" fontId="4" fillId="3" borderId="0" xfId="0" quotePrefix="1" applyNumberFormat="1" applyFont="1" applyFill="1" applyAlignment="1">
      <alignment horizontal="center"/>
    </xf>
    <xf numFmtId="0" fontId="4" fillId="3" borderId="0" xfId="0" quotePrefix="1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164" fontId="5" fillId="0" borderId="0" xfId="0" quotePrefix="1" applyNumberFormat="1" applyFont="1" applyAlignment="1">
      <alignment horizontal="center" vertical="center"/>
    </xf>
    <xf numFmtId="165" fontId="5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quotePrefix="1" applyFont="1"/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5" fillId="5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4" fillId="0" borderId="0" xfId="0" applyFont="1"/>
    <xf numFmtId="0" fontId="12" fillId="9" borderId="0" xfId="0" applyFont="1" applyFill="1" applyAlignment="1">
      <alignment horizontal="center"/>
    </xf>
    <xf numFmtId="0" fontId="13" fillId="9" borderId="0" xfId="0" applyFont="1" applyFill="1" applyAlignment="1">
      <alignment horizontal="left"/>
    </xf>
    <xf numFmtId="0" fontId="11" fillId="9" borderId="0" xfId="0" applyFont="1" applyFill="1" applyAlignment="1">
      <alignment horizontal="left"/>
    </xf>
    <xf numFmtId="0" fontId="13" fillId="9" borderId="0" xfId="0" quotePrefix="1" applyFont="1" applyFill="1"/>
    <xf numFmtId="0" fontId="12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6" fillId="0" borderId="0" xfId="0" quotePrefix="1" applyFont="1" applyAlignment="1">
      <alignment horizontal="center"/>
    </xf>
    <xf numFmtId="0" fontId="15" fillId="0" borderId="0" xfId="0" applyFont="1"/>
    <xf numFmtId="0" fontId="16" fillId="0" borderId="28" xfId="0" applyFont="1" applyBorder="1"/>
    <xf numFmtId="0" fontId="10" fillId="0" borderId="31" xfId="0" quotePrefix="1" applyFont="1" applyBorder="1" applyAlignment="1">
      <alignment horizontal="center"/>
    </xf>
    <xf numFmtId="0" fontId="15" fillId="0" borderId="31" xfId="0" applyFont="1" applyBorder="1"/>
    <xf numFmtId="0" fontId="15" fillId="0" borderId="39" xfId="0" applyFont="1" applyBorder="1"/>
    <xf numFmtId="0" fontId="4" fillId="0" borderId="28" xfId="0" applyFont="1" applyBorder="1" applyAlignment="1">
      <alignment horizontal="center"/>
    </xf>
    <xf numFmtId="0" fontId="16" fillId="0" borderId="55" xfId="0" applyFont="1" applyBorder="1"/>
    <xf numFmtId="0" fontId="16" fillId="0" borderId="31" xfId="0" applyFont="1" applyBorder="1"/>
    <xf numFmtId="0" fontId="22" fillId="11" borderId="33" xfId="0" applyFont="1" applyFill="1" applyBorder="1" applyAlignment="1">
      <alignment horizontal="center" textRotation="90"/>
    </xf>
    <xf numFmtId="0" fontId="25" fillId="0" borderId="0" xfId="0" applyFont="1"/>
    <xf numFmtId="0" fontId="5" fillId="11" borderId="27" xfId="0" applyFont="1" applyFill="1" applyBorder="1" applyAlignment="1">
      <alignment textRotation="90"/>
    </xf>
    <xf numFmtId="0" fontId="4" fillId="11" borderId="19" xfId="0" quotePrefix="1" applyFont="1" applyFill="1" applyBorder="1" applyAlignment="1">
      <alignment horizontal="center"/>
    </xf>
    <xf numFmtId="0" fontId="4" fillId="11" borderId="50" xfId="0" quotePrefix="1" applyFont="1" applyFill="1" applyBorder="1" applyAlignment="1">
      <alignment horizontal="center"/>
    </xf>
    <xf numFmtId="0" fontId="4" fillId="11" borderId="19" xfId="0" applyFont="1" applyFill="1" applyBorder="1" applyAlignment="1">
      <alignment horizontal="center"/>
    </xf>
    <xf numFmtId="0" fontId="20" fillId="11" borderId="69" xfId="0" applyFont="1" applyFill="1" applyBorder="1" applyAlignment="1">
      <alignment horizontal="center"/>
    </xf>
    <xf numFmtId="0" fontId="20" fillId="11" borderId="69" xfId="0" quotePrefix="1" applyFont="1" applyFill="1" applyBorder="1" applyAlignment="1">
      <alignment horizontal="center"/>
    </xf>
    <xf numFmtId="0" fontId="20" fillId="5" borderId="69" xfId="0" quotePrefix="1" applyFont="1" applyFill="1" applyBorder="1" applyAlignment="1">
      <alignment horizontal="center"/>
    </xf>
    <xf numFmtId="0" fontId="20" fillId="5" borderId="69" xfId="0" applyFont="1" applyFill="1" applyBorder="1" applyAlignment="1">
      <alignment horizontal="center"/>
    </xf>
    <xf numFmtId="0" fontId="26" fillId="11" borderId="24" xfId="0" applyFont="1" applyFill="1" applyBorder="1"/>
    <xf numFmtId="0" fontId="26" fillId="11" borderId="0" xfId="0" applyFont="1" applyFill="1"/>
    <xf numFmtId="0" fontId="22" fillId="5" borderId="32" xfId="0" applyFont="1" applyFill="1" applyBorder="1" applyAlignment="1">
      <alignment horizontal="center" textRotation="90"/>
    </xf>
    <xf numFmtId="0" fontId="5" fillId="5" borderId="16" xfId="0" applyFont="1" applyFill="1" applyBorder="1" applyAlignment="1">
      <alignment textRotation="90" wrapText="1"/>
    </xf>
    <xf numFmtId="0" fontId="5" fillId="5" borderId="71" xfId="0" quotePrefix="1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0" fontId="5" fillId="5" borderId="50" xfId="0" quotePrefix="1" applyFont="1" applyFill="1" applyBorder="1" applyAlignment="1">
      <alignment horizontal="center"/>
    </xf>
    <xf numFmtId="0" fontId="20" fillId="5" borderId="68" xfId="0" quotePrefix="1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/>
    </xf>
    <xf numFmtId="0" fontId="22" fillId="5" borderId="40" xfId="0" applyFont="1" applyFill="1" applyBorder="1" applyAlignment="1">
      <alignment horizontal="center" textRotation="90"/>
    </xf>
    <xf numFmtId="0" fontId="22" fillId="43" borderId="52" xfId="0" applyFont="1" applyFill="1" applyBorder="1" applyAlignment="1">
      <alignment horizontal="center" textRotation="90"/>
    </xf>
    <xf numFmtId="0" fontId="22" fillId="43" borderId="33" xfId="0" applyFont="1" applyFill="1" applyBorder="1" applyAlignment="1">
      <alignment horizontal="center" textRotation="90"/>
    </xf>
    <xf numFmtId="0" fontId="5" fillId="43" borderId="71" xfId="0" quotePrefix="1" applyFont="1" applyFill="1" applyBorder="1" applyAlignment="1">
      <alignment horizontal="center"/>
    </xf>
    <xf numFmtId="0" fontId="5" fillId="43" borderId="19" xfId="0" applyFont="1" applyFill="1" applyBorder="1" applyAlignment="1">
      <alignment horizontal="center"/>
    </xf>
    <xf numFmtId="0" fontId="5" fillId="43" borderId="50" xfId="0" quotePrefix="1" applyFont="1" applyFill="1" applyBorder="1" applyAlignment="1">
      <alignment horizontal="center"/>
    </xf>
    <xf numFmtId="0" fontId="4" fillId="43" borderId="50" xfId="0" quotePrefix="1" applyFont="1" applyFill="1" applyBorder="1" applyAlignment="1">
      <alignment horizontal="center"/>
    </xf>
    <xf numFmtId="0" fontId="4" fillId="43" borderId="19" xfId="0" applyFont="1" applyFill="1" applyBorder="1" applyAlignment="1">
      <alignment horizontal="center"/>
    </xf>
    <xf numFmtId="0" fontId="4" fillId="43" borderId="19" xfId="0" quotePrefix="1" applyFont="1" applyFill="1" applyBorder="1" applyAlignment="1">
      <alignment horizontal="center"/>
    </xf>
    <xf numFmtId="0" fontId="5" fillId="43" borderId="72" xfId="0" quotePrefix="1" applyFont="1" applyFill="1" applyBorder="1" applyAlignment="1">
      <alignment horizontal="center"/>
    </xf>
    <xf numFmtId="0" fontId="5" fillId="43" borderId="44" xfId="0" applyFont="1" applyFill="1" applyBorder="1" applyAlignment="1">
      <alignment horizontal="center"/>
    </xf>
    <xf numFmtId="0" fontId="20" fillId="43" borderId="68" xfId="0" quotePrefix="1" applyFont="1" applyFill="1" applyBorder="1" applyAlignment="1">
      <alignment horizontal="center"/>
    </xf>
    <xf numFmtId="0" fontId="20" fillId="43" borderId="69" xfId="0" applyFont="1" applyFill="1" applyBorder="1" applyAlignment="1">
      <alignment horizontal="center"/>
    </xf>
    <xf numFmtId="0" fontId="20" fillId="43" borderId="69" xfId="0" quotePrefix="1" applyFont="1" applyFill="1" applyBorder="1" applyAlignment="1">
      <alignment horizontal="center"/>
    </xf>
    <xf numFmtId="0" fontId="9" fillId="3" borderId="33" xfId="0" applyFont="1" applyFill="1" applyBorder="1" applyAlignment="1">
      <alignment horizontal="center" textRotation="90"/>
    </xf>
    <xf numFmtId="0" fontId="20" fillId="3" borderId="57" xfId="0" applyFont="1" applyFill="1" applyBorder="1" applyAlignment="1">
      <alignment horizontal="left"/>
    </xf>
    <xf numFmtId="0" fontId="25" fillId="3" borderId="28" xfId="0" applyFont="1" applyFill="1" applyBorder="1" applyAlignment="1">
      <alignment vertical="center"/>
    </xf>
    <xf numFmtId="0" fontId="16" fillId="3" borderId="28" xfId="0" applyFont="1" applyFill="1" applyBorder="1" applyAlignment="1">
      <alignment vertical="center"/>
    </xf>
    <xf numFmtId="0" fontId="16" fillId="3" borderId="24" xfId="0" applyFont="1" applyFill="1" applyBorder="1" applyAlignment="1">
      <alignment vertical="center"/>
    </xf>
    <xf numFmtId="0" fontId="28" fillId="3" borderId="45" xfId="0" applyFont="1" applyFill="1" applyBorder="1" applyAlignment="1">
      <alignment vertical="center"/>
    </xf>
    <xf numFmtId="0" fontId="25" fillId="3" borderId="54" xfId="0" applyFont="1" applyFill="1" applyBorder="1" applyAlignment="1">
      <alignment horizontal="center"/>
    </xf>
    <xf numFmtId="0" fontId="22" fillId="3" borderId="52" xfId="0" applyFont="1" applyFill="1" applyBorder="1" applyAlignment="1">
      <alignment horizontal="center" textRotation="90"/>
    </xf>
    <xf numFmtId="0" fontId="9" fillId="3" borderId="49" xfId="0" applyFont="1" applyFill="1" applyBorder="1" applyAlignment="1">
      <alignment horizontal="center"/>
    </xf>
    <xf numFmtId="0" fontId="9" fillId="3" borderId="46" xfId="0" applyFont="1" applyFill="1" applyBorder="1" applyAlignment="1">
      <alignment horizontal="center" textRotation="90"/>
    </xf>
    <xf numFmtId="0" fontId="5" fillId="5" borderId="77" xfId="0" applyFont="1" applyFill="1" applyBorder="1" applyAlignment="1">
      <alignment horizontal="center"/>
    </xf>
    <xf numFmtId="0" fontId="20" fillId="5" borderId="58" xfId="0" applyFont="1" applyFill="1" applyBorder="1" applyAlignment="1">
      <alignment horizontal="center"/>
    </xf>
    <xf numFmtId="0" fontId="22" fillId="11" borderId="52" xfId="0" applyFont="1" applyFill="1" applyBorder="1" applyAlignment="1">
      <alignment horizontal="center" textRotation="90"/>
    </xf>
    <xf numFmtId="0" fontId="4" fillId="11" borderId="71" xfId="0" quotePrefix="1" applyFont="1" applyFill="1" applyBorder="1" applyAlignment="1">
      <alignment horizontal="center"/>
    </xf>
    <xf numFmtId="0" fontId="20" fillId="11" borderId="68" xfId="0" quotePrefix="1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 wrapText="1"/>
    </xf>
    <xf numFmtId="0" fontId="10" fillId="3" borderId="44" xfId="0" applyFont="1" applyFill="1" applyBorder="1" applyAlignment="1">
      <alignment horizontal="center" textRotation="90" wrapText="1"/>
    </xf>
    <xf numFmtId="0" fontId="4" fillId="0" borderId="0" xfId="0" quotePrefix="1" applyFont="1" applyAlignment="1">
      <alignment horizontal="center"/>
    </xf>
    <xf numFmtId="0" fontId="16" fillId="0" borderId="13" xfId="0" applyFont="1" applyBorder="1"/>
    <xf numFmtId="0" fontId="10" fillId="3" borderId="56" xfId="0" applyFont="1" applyFill="1" applyBorder="1" applyAlignment="1">
      <alignment horizontal="center" textRotation="90" wrapText="1"/>
    </xf>
    <xf numFmtId="0" fontId="10" fillId="3" borderId="79" xfId="0" applyFont="1" applyFill="1" applyBorder="1" applyAlignment="1">
      <alignment horizontal="center" textRotation="90" wrapText="1"/>
    </xf>
    <xf numFmtId="0" fontId="4" fillId="3" borderId="79" xfId="0" quotePrefix="1" applyFont="1" applyFill="1" applyBorder="1" applyAlignment="1">
      <alignment horizontal="center" textRotation="90" wrapText="1"/>
    </xf>
    <xf numFmtId="0" fontId="4" fillId="3" borderId="16" xfId="0" quotePrefix="1" applyFont="1" applyFill="1" applyBorder="1" applyAlignment="1">
      <alignment horizontal="center" textRotation="90" wrapText="1"/>
    </xf>
    <xf numFmtId="0" fontId="4" fillId="3" borderId="40" xfId="0" quotePrefix="1" applyFont="1" applyFill="1" applyBorder="1" applyAlignment="1">
      <alignment horizontal="center" textRotation="90" wrapText="1"/>
    </xf>
    <xf numFmtId="0" fontId="4" fillId="3" borderId="15" xfId="0" quotePrefix="1" applyFont="1" applyFill="1" applyBorder="1" applyAlignment="1">
      <alignment horizontal="center" textRotation="90" wrapText="1"/>
    </xf>
    <xf numFmtId="0" fontId="4" fillId="3" borderId="15" xfId="0" applyFont="1" applyFill="1" applyBorder="1" applyAlignment="1">
      <alignment horizontal="center" textRotation="90" wrapText="1"/>
    </xf>
    <xf numFmtId="0" fontId="10" fillId="3" borderId="16" xfId="0" applyFont="1" applyFill="1" applyBorder="1" applyAlignment="1">
      <alignment horizontal="center" textRotation="90" wrapText="1"/>
    </xf>
    <xf numFmtId="0" fontId="21" fillId="0" borderId="0" xfId="0" applyFont="1" applyAlignment="1">
      <alignment horizontal="center"/>
    </xf>
    <xf numFmtId="0" fontId="19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/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16" fillId="0" borderId="0" xfId="0" applyFont="1"/>
    <xf numFmtId="0" fontId="4" fillId="0" borderId="24" xfId="0" applyFont="1" applyBorder="1" applyAlignment="1">
      <alignment horizontal="left"/>
    </xf>
    <xf numFmtId="0" fontId="20" fillId="3" borderId="80" xfId="0" applyFont="1" applyFill="1" applyBorder="1" applyAlignment="1">
      <alignment horizontal="center"/>
    </xf>
    <xf numFmtId="0" fontId="23" fillId="3" borderId="81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0" fontId="4" fillId="3" borderId="80" xfId="0" applyFont="1" applyFill="1" applyBorder="1" applyAlignment="1">
      <alignment horizontal="left"/>
    </xf>
    <xf numFmtId="0" fontId="5" fillId="3" borderId="42" xfId="0" applyFont="1" applyFill="1" applyBorder="1" applyAlignment="1">
      <alignment horizontal="left" wrapText="1"/>
    </xf>
    <xf numFmtId="0" fontId="25" fillId="3" borderId="43" xfId="0" applyFont="1" applyFill="1" applyBorder="1" applyAlignment="1">
      <alignment horizontal="center"/>
    </xf>
    <xf numFmtId="0" fontId="22" fillId="3" borderId="33" xfId="0" applyFont="1" applyFill="1" applyBorder="1" applyAlignment="1">
      <alignment horizontal="center" textRotation="90"/>
    </xf>
    <xf numFmtId="0" fontId="4" fillId="3" borderId="51" xfId="0" applyFont="1" applyFill="1" applyBorder="1" applyAlignment="1">
      <alignment horizontal="left"/>
    </xf>
    <xf numFmtId="0" fontId="22" fillId="10" borderId="40" xfId="0" applyFont="1" applyFill="1" applyBorder="1" applyAlignment="1">
      <alignment horizontal="center" textRotation="90"/>
    </xf>
    <xf numFmtId="0" fontId="4" fillId="10" borderId="48" xfId="0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wrapText="1"/>
    </xf>
    <xf numFmtId="0" fontId="20" fillId="3" borderId="68" xfId="0" quotePrefix="1" applyFont="1" applyFill="1" applyBorder="1" applyAlignment="1">
      <alignment horizontal="center"/>
    </xf>
    <xf numFmtId="0" fontId="24" fillId="3" borderId="69" xfId="0" applyFont="1" applyFill="1" applyBorder="1" applyAlignment="1">
      <alignment horizontal="left"/>
    </xf>
    <xf numFmtId="0" fontId="20" fillId="3" borderId="69" xfId="0" quotePrefix="1" applyFont="1" applyFill="1" applyBorder="1" applyAlignment="1">
      <alignment horizontal="center"/>
    </xf>
    <xf numFmtId="0" fontId="24" fillId="3" borderId="58" xfId="0" applyFont="1" applyFill="1" applyBorder="1" applyAlignment="1">
      <alignment horizontal="left"/>
    </xf>
    <xf numFmtId="0" fontId="20" fillId="10" borderId="68" xfId="0" quotePrefix="1" applyFont="1" applyFill="1" applyBorder="1" applyAlignment="1">
      <alignment horizontal="center"/>
    </xf>
    <xf numFmtId="0" fontId="20" fillId="10" borderId="58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left"/>
    </xf>
    <xf numFmtId="0" fontId="10" fillId="3" borderId="54" xfId="0" applyFont="1" applyFill="1" applyBorder="1" applyAlignment="1">
      <alignment horizontal="center" textRotation="90" wrapText="1"/>
    </xf>
    <xf numFmtId="0" fontId="16" fillId="0" borderId="73" xfId="0" applyFont="1" applyBorder="1"/>
    <xf numFmtId="0" fontId="16" fillId="0" borderId="83" xfId="0" applyFont="1" applyBorder="1"/>
    <xf numFmtId="0" fontId="16" fillId="0" borderId="58" xfId="0" applyFont="1" applyBorder="1"/>
    <xf numFmtId="0" fontId="16" fillId="0" borderId="25" xfId="0" applyFont="1" applyBorder="1"/>
    <xf numFmtId="0" fontId="25" fillId="3" borderId="57" xfId="0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0" fillId="0" borderId="73" xfId="0" quotePrefix="1" applyFont="1" applyBorder="1" applyAlignment="1">
      <alignment horizontal="center"/>
    </xf>
    <xf numFmtId="0" fontId="25" fillId="3" borderId="56" xfId="0" applyFont="1" applyFill="1" applyBorder="1" applyAlignment="1">
      <alignment vertical="center" textRotation="90" wrapText="1"/>
    </xf>
    <xf numFmtId="0" fontId="16" fillId="0" borderId="57" xfId="0" applyFont="1" applyBorder="1"/>
    <xf numFmtId="0" fontId="16" fillId="0" borderId="69" xfId="0" quotePrefix="1" applyFont="1" applyBorder="1" applyAlignment="1">
      <alignment horizontal="center"/>
    </xf>
    <xf numFmtId="0" fontId="10" fillId="0" borderId="39" xfId="0" quotePrefix="1" applyFont="1" applyBorder="1" applyAlignment="1">
      <alignment horizontal="center"/>
    </xf>
    <xf numFmtId="0" fontId="16" fillId="0" borderId="39" xfId="0" quotePrefix="1" applyFont="1" applyBorder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10" fillId="0" borderId="13" xfId="0" quotePrefix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8" xfId="0" applyFont="1" applyBorder="1" applyAlignment="1">
      <alignment horizontal="left"/>
    </xf>
    <xf numFmtId="0" fontId="10" fillId="0" borderId="82" xfId="0" quotePrefix="1" applyFont="1" applyBorder="1" applyAlignment="1">
      <alignment horizontal="center"/>
    </xf>
    <xf numFmtId="0" fontId="16" fillId="0" borderId="82" xfId="0" quotePrefix="1" applyFont="1" applyBorder="1" applyAlignment="1">
      <alignment horizontal="center"/>
    </xf>
    <xf numFmtId="0" fontId="10" fillId="0" borderId="70" xfId="0" quotePrefix="1" applyFont="1" applyBorder="1" applyAlignment="1">
      <alignment horizontal="center"/>
    </xf>
    <xf numFmtId="0" fontId="10" fillId="0" borderId="83" xfId="0" quotePrefix="1" applyFont="1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10" fillId="0" borderId="57" xfId="0" applyFont="1" applyBorder="1" applyAlignment="1">
      <alignment horizontal="left"/>
    </xf>
    <xf numFmtId="0" fontId="16" fillId="44" borderId="28" xfId="0" applyFont="1" applyFill="1" applyBorder="1"/>
    <xf numFmtId="0" fontId="10" fillId="44" borderId="39" xfId="0" quotePrefix="1" applyFont="1" applyFill="1" applyBorder="1" applyAlignment="1">
      <alignment horizontal="center"/>
    </xf>
    <xf numFmtId="0" fontId="16" fillId="44" borderId="0" xfId="0" applyFont="1" applyFill="1" applyAlignment="1">
      <alignment horizontal="center"/>
    </xf>
    <xf numFmtId="0" fontId="10" fillId="44" borderId="31" xfId="0" quotePrefix="1" applyFont="1" applyFill="1" applyBorder="1" applyAlignment="1">
      <alignment horizontal="center"/>
    </xf>
    <xf numFmtId="0" fontId="16" fillId="44" borderId="0" xfId="0" quotePrefix="1" applyFont="1" applyFill="1" applyAlignment="1">
      <alignment horizontal="center"/>
    </xf>
    <xf numFmtId="0" fontId="16" fillId="44" borderId="39" xfId="0" quotePrefix="1" applyFont="1" applyFill="1" applyBorder="1" applyAlignment="1">
      <alignment horizontal="center"/>
    </xf>
    <xf numFmtId="0" fontId="10" fillId="44" borderId="50" xfId="0" quotePrefix="1" applyFont="1" applyFill="1" applyBorder="1" applyAlignment="1">
      <alignment horizontal="center"/>
    </xf>
    <xf numFmtId="0" fontId="16" fillId="44" borderId="31" xfId="0" applyFont="1" applyFill="1" applyBorder="1"/>
    <xf numFmtId="0" fontId="10" fillId="44" borderId="14" xfId="0" quotePrefix="1" applyFont="1" applyFill="1" applyBorder="1" applyAlignment="1">
      <alignment horizontal="center"/>
    </xf>
    <xf numFmtId="0" fontId="16" fillId="44" borderId="13" xfId="0" applyFont="1" applyFill="1" applyBorder="1"/>
    <xf numFmtId="0" fontId="16" fillId="44" borderId="25" xfId="0" applyFont="1" applyFill="1" applyBorder="1"/>
    <xf numFmtId="0" fontId="10" fillId="44" borderId="13" xfId="0" quotePrefix="1" applyFont="1" applyFill="1" applyBorder="1" applyAlignment="1">
      <alignment horizontal="center"/>
    </xf>
    <xf numFmtId="0" fontId="10" fillId="44" borderId="25" xfId="0" applyFont="1" applyFill="1" applyBorder="1" applyAlignment="1">
      <alignment horizontal="center"/>
    </xf>
    <xf numFmtId="0" fontId="10" fillId="44" borderId="28" xfId="0" applyFont="1" applyFill="1" applyBorder="1" applyAlignment="1">
      <alignment horizontal="left"/>
    </xf>
    <xf numFmtId="0" fontId="5" fillId="11" borderId="44" xfId="0" quotePrefix="1" applyFont="1" applyFill="1" applyBorder="1" applyAlignment="1">
      <alignment horizontal="center"/>
    </xf>
    <xf numFmtId="0" fontId="5" fillId="5" borderId="72" xfId="0" quotePrefix="1" applyFont="1" applyFill="1" applyBorder="1" applyAlignment="1">
      <alignment horizontal="center"/>
    </xf>
    <xf numFmtId="0" fontId="5" fillId="5" borderId="44" xfId="0" quotePrefix="1" applyFont="1" applyFill="1" applyBorder="1" applyAlignment="1">
      <alignment horizontal="center"/>
    </xf>
    <xf numFmtId="0" fontId="8" fillId="8" borderId="3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textRotation="180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1" fillId="9" borderId="0" xfId="0" applyFont="1" applyFill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6" fillId="43" borderId="29" xfId="0" applyFont="1" applyFill="1" applyBorder="1" applyAlignment="1">
      <alignment horizontal="center"/>
    </xf>
    <xf numFmtId="0" fontId="26" fillId="43" borderId="26" xfId="0" applyFont="1" applyFill="1" applyBorder="1" applyAlignment="1">
      <alignment horizontal="center"/>
    </xf>
    <xf numFmtId="0" fontId="26" fillId="5" borderId="29" xfId="0" applyFont="1" applyFill="1" applyBorder="1" applyAlignment="1">
      <alignment horizontal="center"/>
    </xf>
    <xf numFmtId="0" fontId="26" fillId="5" borderId="26" xfId="0" applyFont="1" applyFill="1" applyBorder="1" applyAlignment="1">
      <alignment horizontal="center"/>
    </xf>
    <xf numFmtId="0" fontId="26" fillId="5" borderId="30" xfId="0" applyFont="1" applyFill="1" applyBorder="1" applyAlignment="1">
      <alignment horizontal="center"/>
    </xf>
    <xf numFmtId="0" fontId="26" fillId="11" borderId="29" xfId="0" applyFont="1" applyFill="1" applyBorder="1" applyAlignment="1">
      <alignment horizontal="center"/>
    </xf>
    <xf numFmtId="0" fontId="26" fillId="11" borderId="26" xfId="0" applyFont="1" applyFill="1" applyBorder="1" applyAlignment="1">
      <alignment horizontal="center"/>
    </xf>
    <xf numFmtId="0" fontId="26" fillId="3" borderId="29" xfId="0" applyFont="1" applyFill="1" applyBorder="1" applyAlignment="1">
      <alignment horizontal="center"/>
    </xf>
    <xf numFmtId="0" fontId="26" fillId="3" borderId="26" xfId="0" applyFont="1" applyFill="1" applyBorder="1" applyAlignment="1">
      <alignment horizontal="center"/>
    </xf>
    <xf numFmtId="0" fontId="26" fillId="10" borderId="29" xfId="0" applyFont="1" applyFill="1" applyBorder="1" applyAlignment="1">
      <alignment horizontal="center" wrapText="1"/>
    </xf>
    <xf numFmtId="0" fontId="26" fillId="10" borderId="30" xfId="0" applyFont="1" applyFill="1" applyBorder="1" applyAlignment="1">
      <alignment horizontal="center" wrapText="1"/>
    </xf>
    <xf numFmtId="0" fontId="25" fillId="3" borderId="53" xfId="0" applyFont="1" applyFill="1" applyBorder="1" applyAlignment="1">
      <alignment horizontal="center"/>
    </xf>
    <xf numFmtId="0" fontId="25" fillId="3" borderId="47" xfId="0" applyFont="1" applyFill="1" applyBorder="1" applyAlignment="1">
      <alignment horizontal="center"/>
    </xf>
    <xf numFmtId="0" fontId="18" fillId="10" borderId="53" xfId="0" applyFont="1" applyFill="1" applyBorder="1" applyAlignment="1">
      <alignment horizontal="center" wrapText="1"/>
    </xf>
    <xf numFmtId="0" fontId="18" fillId="10" borderId="75" xfId="0" applyFont="1" applyFill="1" applyBorder="1" applyAlignment="1">
      <alignment horizontal="center" wrapText="1"/>
    </xf>
    <xf numFmtId="0" fontId="5" fillId="43" borderId="36" xfId="0" applyFont="1" applyFill="1" applyBorder="1" applyAlignment="1">
      <alignment horizontal="center"/>
    </xf>
    <xf numFmtId="0" fontId="5" fillId="43" borderId="37" xfId="0" applyFont="1" applyFill="1" applyBorder="1" applyAlignment="1">
      <alignment horizontal="center"/>
    </xf>
    <xf numFmtId="0" fontId="5" fillId="43" borderId="41" xfId="0" applyFont="1" applyFill="1" applyBorder="1" applyAlignment="1">
      <alignment horizontal="center"/>
    </xf>
    <xf numFmtId="0" fontId="5" fillId="43" borderId="34" xfId="0" applyFont="1" applyFill="1" applyBorder="1" applyAlignment="1">
      <alignment horizontal="center"/>
    </xf>
    <xf numFmtId="0" fontId="5" fillId="5" borderId="36" xfId="0" applyFont="1" applyFill="1" applyBorder="1" applyAlignment="1">
      <alignment horizontal="center"/>
    </xf>
    <xf numFmtId="0" fontId="5" fillId="5" borderId="37" xfId="0" applyFont="1" applyFill="1" applyBorder="1" applyAlignment="1">
      <alignment horizontal="center"/>
    </xf>
    <xf numFmtId="0" fontId="5" fillId="5" borderId="41" xfId="0" applyFont="1" applyFill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35" xfId="0" applyFont="1" applyFill="1" applyBorder="1" applyAlignment="1">
      <alignment horizontal="center"/>
    </xf>
    <xf numFmtId="0" fontId="5" fillId="11" borderId="74" xfId="0" applyFont="1" applyFill="1" applyBorder="1" applyAlignment="1">
      <alignment horizontal="center"/>
    </xf>
    <xf numFmtId="0" fontId="5" fillId="11" borderId="34" xfId="0" applyFont="1" applyFill="1" applyBorder="1" applyAlignment="1">
      <alignment horizontal="center"/>
    </xf>
    <xf numFmtId="0" fontId="18" fillId="43" borderId="53" xfId="0" applyFont="1" applyFill="1" applyBorder="1" applyAlignment="1">
      <alignment horizontal="center"/>
    </xf>
    <xf numFmtId="0" fontId="18" fillId="43" borderId="43" xfId="0" applyFont="1" applyFill="1" applyBorder="1" applyAlignment="1">
      <alignment horizontal="center"/>
    </xf>
    <xf numFmtId="0" fontId="18" fillId="5" borderId="53" xfId="0" applyFont="1" applyFill="1" applyBorder="1" applyAlignment="1">
      <alignment horizontal="center"/>
    </xf>
    <xf numFmtId="0" fontId="18" fillId="5" borderId="43" xfId="0" applyFont="1" applyFill="1" applyBorder="1" applyAlignment="1">
      <alignment horizontal="center"/>
    </xf>
    <xf numFmtId="0" fontId="18" fillId="5" borderId="75" xfId="0" applyFont="1" applyFill="1" applyBorder="1" applyAlignment="1">
      <alignment horizontal="center"/>
    </xf>
    <xf numFmtId="0" fontId="25" fillId="11" borderId="53" xfId="0" quotePrefix="1" applyFont="1" applyFill="1" applyBorder="1" applyAlignment="1">
      <alignment horizontal="center"/>
    </xf>
    <xf numFmtId="0" fontId="25" fillId="11" borderId="43" xfId="0" applyFont="1" applyFill="1" applyBorder="1" applyAlignment="1">
      <alignment horizontal="center"/>
    </xf>
    <xf numFmtId="0" fontId="25" fillId="11" borderId="47" xfId="0" applyFont="1" applyFill="1" applyBorder="1" applyAlignment="1">
      <alignment horizontal="center"/>
    </xf>
    <xf numFmtId="0" fontId="25" fillId="11" borderId="54" xfId="0" quotePrefix="1" applyFont="1" applyFill="1" applyBorder="1" applyAlignment="1">
      <alignment horizontal="center"/>
    </xf>
    <xf numFmtId="0" fontId="9" fillId="3" borderId="36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5" fillId="10" borderId="36" xfId="0" applyFont="1" applyFill="1" applyBorder="1" applyAlignment="1">
      <alignment horizontal="center"/>
    </xf>
    <xf numFmtId="0" fontId="5" fillId="10" borderId="76" xfId="0" applyFont="1" applyFill="1" applyBorder="1" applyAlignment="1">
      <alignment horizontal="center"/>
    </xf>
    <xf numFmtId="0" fontId="5" fillId="43" borderId="26" xfId="0" applyFont="1" applyFill="1" applyBorder="1" applyAlignment="1">
      <alignment horizontal="center" textRotation="90"/>
    </xf>
    <xf numFmtId="0" fontId="9" fillId="43" borderId="46" xfId="0" applyFont="1" applyFill="1" applyBorder="1" applyAlignment="1">
      <alignment horizontal="center" textRotation="90" wrapText="1"/>
    </xf>
    <xf numFmtId="0" fontId="9" fillId="43" borderId="26" xfId="0" applyFont="1" applyFill="1" applyBorder="1" applyAlignment="1">
      <alignment horizontal="center" textRotation="90" wrapText="1"/>
    </xf>
    <xf numFmtId="0" fontId="9" fillId="43" borderId="27" xfId="0" applyFont="1" applyFill="1" applyBorder="1" applyAlignment="1">
      <alignment horizontal="center" textRotation="90" wrapText="1"/>
    </xf>
    <xf numFmtId="0" fontId="5" fillId="5" borderId="32" xfId="0" applyFont="1" applyFill="1" applyBorder="1" applyAlignment="1">
      <alignment horizontal="center" textRotation="90"/>
    </xf>
    <xf numFmtId="0" fontId="48" fillId="3" borderId="54" xfId="0" applyFont="1" applyFill="1" applyBorder="1" applyAlignment="1">
      <alignment horizontal="center" textRotation="90" wrapText="1"/>
    </xf>
    <xf numFmtId="0" fontId="48" fillId="3" borderId="43" xfId="0" applyFont="1" applyFill="1" applyBorder="1" applyAlignment="1">
      <alignment horizontal="center" textRotation="90" wrapText="1"/>
    </xf>
    <xf numFmtId="0" fontId="48" fillId="3" borderId="47" xfId="0" applyFont="1" applyFill="1" applyBorder="1" applyAlignment="1">
      <alignment horizontal="center" textRotation="90" wrapText="1"/>
    </xf>
    <xf numFmtId="0" fontId="5" fillId="5" borderId="46" xfId="0" applyFont="1" applyFill="1" applyBorder="1" applyAlignment="1">
      <alignment horizontal="center" textRotation="90"/>
    </xf>
    <xf numFmtId="0" fontId="5" fillId="5" borderId="26" xfId="0" applyFont="1" applyFill="1" applyBorder="1" applyAlignment="1">
      <alignment horizontal="center" textRotation="90"/>
    </xf>
    <xf numFmtId="0" fontId="5" fillId="5" borderId="27" xfId="0" applyFont="1" applyFill="1" applyBorder="1" applyAlignment="1">
      <alignment horizontal="center" textRotation="90"/>
    </xf>
    <xf numFmtId="0" fontId="9" fillId="11" borderId="3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textRotation="90"/>
    </xf>
    <xf numFmtId="0" fontId="5" fillId="5" borderId="16" xfId="0" applyFont="1" applyFill="1" applyBorder="1" applyAlignment="1">
      <alignment horizontal="center" textRotation="90"/>
    </xf>
    <xf numFmtId="0" fontId="5" fillId="5" borderId="78" xfId="0" applyFont="1" applyFill="1" applyBorder="1" applyAlignment="1">
      <alignment horizontal="center" textRotation="90"/>
    </xf>
    <xf numFmtId="0" fontId="5" fillId="11" borderId="32" xfId="0" applyFont="1" applyFill="1" applyBorder="1" applyAlignment="1">
      <alignment horizontal="center" textRotation="90"/>
    </xf>
    <xf numFmtId="0" fontId="5" fillId="11" borderId="46" xfId="0" applyFont="1" applyFill="1" applyBorder="1" applyAlignment="1">
      <alignment horizontal="center" textRotation="90"/>
    </xf>
    <xf numFmtId="0" fontId="5" fillId="11" borderId="26" xfId="0" applyFont="1" applyFill="1" applyBorder="1" applyAlignment="1">
      <alignment horizontal="center" textRotation="90"/>
    </xf>
    <xf numFmtId="0" fontId="5" fillId="11" borderId="27" xfId="0" applyFont="1" applyFill="1" applyBorder="1" applyAlignment="1">
      <alignment horizontal="center" textRotation="90"/>
    </xf>
    <xf numFmtId="0" fontId="5" fillId="11" borderId="33" xfId="0" applyFont="1" applyFill="1" applyBorder="1" applyAlignment="1">
      <alignment horizontal="center" textRotation="90"/>
    </xf>
    <xf numFmtId="0" fontId="10" fillId="3" borderId="54" xfId="0" applyFont="1" applyFill="1" applyBorder="1" applyAlignment="1">
      <alignment horizontal="center" textRotation="90" wrapText="1"/>
    </xf>
    <xf numFmtId="0" fontId="10" fillId="3" borderId="47" xfId="0" applyFont="1" applyFill="1" applyBorder="1" applyAlignment="1">
      <alignment horizontal="center" textRotation="90" wrapText="1"/>
    </xf>
    <xf numFmtId="0" fontId="10" fillId="3" borderId="18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4" fillId="10" borderId="72" xfId="0" quotePrefix="1" applyFont="1" applyFill="1" applyBorder="1" applyAlignment="1">
      <alignment horizontal="center" vertical="center"/>
    </xf>
    <xf numFmtId="0" fontId="4" fillId="10" borderId="56" xfId="0" applyFont="1" applyFill="1" applyBorder="1" applyAlignment="1">
      <alignment horizontal="center" vertical="center"/>
    </xf>
    <xf numFmtId="0" fontId="4" fillId="3" borderId="54" xfId="0" quotePrefix="1" applyFont="1" applyFill="1" applyBorder="1" applyAlignment="1">
      <alignment horizontal="center" textRotation="90" wrapText="1"/>
    </xf>
    <xf numFmtId="0" fontId="4" fillId="3" borderId="43" xfId="0" quotePrefix="1" applyFont="1" applyFill="1" applyBorder="1" applyAlignment="1">
      <alignment horizontal="center" textRotation="90" wrapText="1"/>
    </xf>
    <xf numFmtId="0" fontId="4" fillId="3" borderId="47" xfId="0" quotePrefix="1" applyFont="1" applyFill="1" applyBorder="1" applyAlignment="1">
      <alignment horizontal="center" textRotation="90" wrapText="1"/>
    </xf>
    <xf numFmtId="0" fontId="10" fillId="3" borderId="43" xfId="0" applyFont="1" applyFill="1" applyBorder="1" applyAlignment="1">
      <alignment horizontal="center" textRotation="90" wrapText="1"/>
    </xf>
    <xf numFmtId="0" fontId="4" fillId="3" borderId="75" xfId="0" quotePrefix="1" applyFont="1" applyFill="1" applyBorder="1" applyAlignment="1">
      <alignment horizontal="center" textRotation="90" wrapText="1"/>
    </xf>
    <xf numFmtId="0" fontId="4" fillId="3" borderId="71" xfId="0" quotePrefix="1" applyFont="1" applyFill="1" applyBorder="1" applyAlignment="1">
      <alignment horizontal="center" vertical="center"/>
    </xf>
    <xf numFmtId="0" fontId="4" fillId="3" borderId="40" xfId="0" quotePrefix="1" applyFont="1" applyFill="1" applyBorder="1" applyAlignment="1">
      <alignment horizontal="center" vertical="center"/>
    </xf>
    <xf numFmtId="0" fontId="4" fillId="3" borderId="50" xfId="0" quotePrefix="1" applyFont="1" applyFill="1" applyBorder="1" applyAlignment="1">
      <alignment horizontal="center" vertical="center"/>
    </xf>
    <xf numFmtId="0" fontId="4" fillId="3" borderId="32" xfId="0" quotePrefix="1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</cellXfs>
  <cellStyles count="49">
    <cellStyle name="20 % - Akzent1 2" xfId="22" xr:uid="{1CA7EE7B-E49E-4D75-8EAF-58893CD73333}"/>
    <cellStyle name="20 % - Akzent2 2" xfId="26" xr:uid="{F8F46EF2-2BFB-4FD8-8EE7-8721C8455220}"/>
    <cellStyle name="20 % - Akzent3 2" xfId="30" xr:uid="{BBE2247F-7FCC-4656-A3F5-9886EB7A2405}"/>
    <cellStyle name="20 % - Akzent4 2" xfId="34" xr:uid="{C2B2BE16-91B4-4588-98DD-5EA9997B2C32}"/>
    <cellStyle name="20 % - Akzent5 2" xfId="38" xr:uid="{55ED37C1-927E-471B-807B-C253E4999461}"/>
    <cellStyle name="20 % - Akzent6 2" xfId="42" xr:uid="{73CCB108-984E-4790-B88B-5A27D63815F0}"/>
    <cellStyle name="40 % - Akzent1 2" xfId="23" xr:uid="{0FA2353C-2CF5-4699-B60C-309E788D9313}"/>
    <cellStyle name="40 % - Akzent2 2" xfId="27" xr:uid="{49D7F588-101A-491C-A656-C6454887B577}"/>
    <cellStyle name="40 % - Akzent3 2" xfId="31" xr:uid="{F22E79FB-E511-460C-896B-4BA694B67A4B}"/>
    <cellStyle name="40 % - Akzent4 2" xfId="35" xr:uid="{5A5EBAA7-A1D9-49C0-9E85-BAAC91B426E6}"/>
    <cellStyle name="40 % - Akzent5 2" xfId="39" xr:uid="{D1912BF3-A88C-41D7-A95B-3EF50E1AF9B6}"/>
    <cellStyle name="40 % - Akzent6 2" xfId="43" xr:uid="{75E5FFEA-9941-4A76-ADB5-ECDB2F6A83F3}"/>
    <cellStyle name="60 % - Akzent1 2" xfId="24" xr:uid="{314F1406-704B-41C0-B380-C070290065B5}"/>
    <cellStyle name="60 % - Akzent2 2" xfId="28" xr:uid="{BC0804E7-B23B-453A-A08F-164B4D7CB427}"/>
    <cellStyle name="60 % - Akzent3 2" xfId="32" xr:uid="{84ABC3E3-9452-4889-8E84-C70E04B0A55C}"/>
    <cellStyle name="60 % - Akzent4 2" xfId="36" xr:uid="{3AB68BBB-19A8-43A6-95E2-0F3D987F2C13}"/>
    <cellStyle name="60 % - Akzent5 2" xfId="40" xr:uid="{13FF5AE1-DBCA-4AD9-83D1-9694F4A0A387}"/>
    <cellStyle name="60 % - Akzent6 2" xfId="44" xr:uid="{62C56F10-C696-4D0D-BCFB-23F4BF8E08C9}"/>
    <cellStyle name="Akzent1 2" xfId="21" xr:uid="{265377A1-E4B9-4852-B854-0A4845ACB0F2}"/>
    <cellStyle name="Akzent2 2" xfId="25" xr:uid="{EEB84939-9F20-41FC-A40C-D66C8EA1304F}"/>
    <cellStyle name="Akzent3 2" xfId="29" xr:uid="{A3633147-2B15-44CE-913B-378EB5E99F1D}"/>
    <cellStyle name="Akzent4 2" xfId="33" xr:uid="{6EED3B9A-C8A1-4E9C-A712-32AFFBB202C8}"/>
    <cellStyle name="Akzent5 2" xfId="37" xr:uid="{D65B0697-9E25-471A-A5C1-6658CD38FA91}"/>
    <cellStyle name="Akzent6 2" xfId="41" xr:uid="{BB818534-85F6-4456-A642-1A82CBD519C4}"/>
    <cellStyle name="Ausgabe 2" xfId="13" xr:uid="{2C1468B6-5222-45D2-87E5-50ED417E9FEB}"/>
    <cellStyle name="Berechnung 2" xfId="14" xr:uid="{1E9A9078-2011-4DCC-90EA-5662A84631FA}"/>
    <cellStyle name="Eingabe 2" xfId="12" xr:uid="{AF40A2BB-B847-432B-B713-E9DC84DEF89F}"/>
    <cellStyle name="Ergebnis 2" xfId="20" xr:uid="{1837FB0A-56AC-4519-8E73-127BE6CB861E}"/>
    <cellStyle name="Erklärender Text 2" xfId="19" xr:uid="{55E8D12A-8FC1-4992-BE47-0D4335BACB45}"/>
    <cellStyle name="Gut 2" xfId="9" xr:uid="{8E4EFBE2-65B2-4447-9021-C20EC802FB88}"/>
    <cellStyle name="Neutral 2" xfId="11" xr:uid="{08BA6452-77F4-4B32-ABE9-FDCB4EE8F405}"/>
    <cellStyle name="Normal" xfId="46" xr:uid="{314D8589-77C2-49C0-9493-205C9EFA4A3F}"/>
    <cellStyle name="Notiz 2" xfId="18" xr:uid="{132E07CA-4FED-464A-90FC-778D1FF525C5}"/>
    <cellStyle name="Schlecht 2" xfId="10" xr:uid="{5555666D-8C31-420A-A705-8134544E474D}"/>
    <cellStyle name="Standard" xfId="0" builtinId="0"/>
    <cellStyle name="Standard 2" xfId="1" xr:uid="{E1EBD018-6698-49FA-9381-89E1BD254452}"/>
    <cellStyle name="Standard 2 2" xfId="45" xr:uid="{FC40E001-4A2D-4F49-9476-A7EB80FEDCB7}"/>
    <cellStyle name="Standard 3" xfId="2" xr:uid="{49CC6EB4-5147-4E34-B551-DD85E3FC4100}"/>
    <cellStyle name="Standard 4" xfId="3" xr:uid="{29304930-E71D-4585-88DF-D58BDB14A044}"/>
    <cellStyle name="Standard 5" xfId="47" xr:uid="{7A279ECA-3B50-4885-8B44-FD10FD82C96E}"/>
    <cellStyle name="Standard 5 2" xfId="48" xr:uid="{80D48CD9-E7A4-4FD6-BFC4-11268F910A2B}"/>
    <cellStyle name="Überschrift 1 2" xfId="5" xr:uid="{FA981699-8AE5-41AE-9CE8-16084FBB291B}"/>
    <cellStyle name="Überschrift 2 2" xfId="6" xr:uid="{47552AD4-8BAB-446B-AAAD-817AEE9B0356}"/>
    <cellStyle name="Überschrift 3 2" xfId="7" xr:uid="{372499D1-657D-496D-AB73-7FC9526752CA}"/>
    <cellStyle name="Überschrift 4 2" xfId="8" xr:uid="{FE992236-051D-4018-9F58-543D3BDE937C}"/>
    <cellStyle name="Überschrift 5" xfId="4" xr:uid="{77EECD90-7154-44FD-A581-2744C4CCC063}"/>
    <cellStyle name="Verknüpfte Zelle 2" xfId="15" xr:uid="{0C39F583-75D3-496D-B6FC-D458925E2B41}"/>
    <cellStyle name="Warnender Text 2" xfId="17" xr:uid="{9A14DADB-1E17-448B-B838-DA9576925AD0}"/>
    <cellStyle name="Zelle überprüfen 2" xfId="16" xr:uid="{D3F929DE-2DDA-4119-A64A-B1B798321E62}"/>
  </cellStyles>
  <dxfs count="0"/>
  <tableStyles count="0" defaultTableStyle="TableStyleMedium2" defaultPivotStyle="PivotStyleLight16"/>
  <colors>
    <mruColors>
      <color rgb="FF00FFFF"/>
      <color rgb="FFFF99FF"/>
      <color rgb="FFCCFFFF"/>
      <color rgb="FF33CCCC"/>
      <color rgb="FFFFFF99"/>
      <color rgb="FFF5CFCB"/>
      <color rgb="FFFF7D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31BBC5A-114F-4A25-8F61-C79EE08FE4A6}">
  <we:reference id="ea375709-5511-4a7d-9ad9-0150d03e7fbe" version="3.1.0.0" store="EXCatalog" storeType="EXCatalog"/>
  <we:alternateReferences>
    <we:reference id="WA104380602" version="3.1.0.0" store="de-CH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7"/>
  <sheetViews>
    <sheetView topLeftCell="A53" zoomScale="130" zoomScaleNormal="130" workbookViewId="0">
      <selection activeCell="B85" sqref="B85"/>
    </sheetView>
  </sheetViews>
  <sheetFormatPr baseColWidth="10" defaultColWidth="11.42578125" defaultRowHeight="12.75" outlineLevelRow="1"/>
  <cols>
    <col min="1" max="1" width="8" customWidth="1"/>
    <col min="2" max="2" width="7.85546875" customWidth="1"/>
    <col min="3" max="7" width="8" style="11" customWidth="1"/>
    <col min="8" max="8" width="9.140625" style="11" customWidth="1"/>
    <col min="9" max="17" width="8" style="11" customWidth="1"/>
    <col min="18" max="18" width="14" customWidth="1"/>
  </cols>
  <sheetData>
    <row r="1" spans="1:18" s="18" customFormat="1" ht="21.75" customHeight="1">
      <c r="A1" s="16" t="s">
        <v>0</v>
      </c>
      <c r="B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A2" s="1">
        <v>1</v>
      </c>
      <c r="B2" s="1">
        <v>2</v>
      </c>
      <c r="C2" s="1">
        <v>3</v>
      </c>
      <c r="D2" s="1">
        <v>4</v>
      </c>
      <c r="E2" s="1">
        <v>5</v>
      </c>
      <c r="F2" s="1">
        <v>6</v>
      </c>
      <c r="G2" s="1">
        <v>7</v>
      </c>
      <c r="H2" s="1">
        <v>8</v>
      </c>
      <c r="I2" s="1">
        <v>9</v>
      </c>
      <c r="J2" s="1">
        <v>10</v>
      </c>
      <c r="K2" s="1">
        <v>11</v>
      </c>
      <c r="L2" s="1">
        <v>12</v>
      </c>
      <c r="M2" s="1"/>
      <c r="N2" s="20"/>
      <c r="O2" s="20"/>
      <c r="P2" s="20"/>
      <c r="Q2" s="20"/>
    </row>
    <row r="3" spans="1:18" ht="22.5">
      <c r="A3" s="2" t="s">
        <v>1</v>
      </c>
      <c r="B3" s="2" t="s">
        <v>2</v>
      </c>
      <c r="C3" s="2" t="s">
        <v>3</v>
      </c>
      <c r="D3" s="2" t="s">
        <v>2</v>
      </c>
      <c r="E3" s="2" t="s">
        <v>4</v>
      </c>
      <c r="F3" s="2" t="s">
        <v>2</v>
      </c>
      <c r="G3" s="2" t="s">
        <v>5</v>
      </c>
      <c r="H3" s="2" t="s">
        <v>2</v>
      </c>
      <c r="I3" s="2" t="s">
        <v>6</v>
      </c>
      <c r="J3" s="2" t="s">
        <v>7</v>
      </c>
      <c r="K3" s="2" t="s">
        <v>2</v>
      </c>
      <c r="L3" s="2" t="s">
        <v>8</v>
      </c>
      <c r="M3" s="2"/>
      <c r="N3" s="2"/>
      <c r="O3" s="2"/>
      <c r="P3" s="2"/>
      <c r="Q3" s="2"/>
    </row>
    <row r="4" spans="1:18">
      <c r="A4" s="3">
        <v>2</v>
      </c>
      <c r="B4" s="3"/>
      <c r="C4" s="3">
        <v>2</v>
      </c>
      <c r="D4" s="3"/>
      <c r="E4" s="3">
        <v>2</v>
      </c>
      <c r="F4" s="3"/>
      <c r="G4" s="4" t="s">
        <v>9</v>
      </c>
      <c r="H4" s="3"/>
      <c r="I4" s="3">
        <v>2</v>
      </c>
      <c r="J4" s="3">
        <v>3</v>
      </c>
      <c r="K4" s="3"/>
      <c r="L4" s="3"/>
      <c r="M4" s="3"/>
    </row>
    <row r="5" spans="1:18">
      <c r="A5" s="3" t="s">
        <v>10</v>
      </c>
      <c r="B5" s="3"/>
      <c r="C5" s="3" t="s">
        <v>10</v>
      </c>
      <c r="D5" s="3"/>
      <c r="E5" s="3" t="s">
        <v>10</v>
      </c>
      <c r="F5" s="3"/>
      <c r="G5" s="3" t="s">
        <v>10</v>
      </c>
      <c r="H5" s="3"/>
      <c r="I5" s="3" t="s">
        <v>10</v>
      </c>
      <c r="J5" s="3" t="s">
        <v>10</v>
      </c>
      <c r="K5" s="3"/>
      <c r="L5" s="3"/>
      <c r="M5" s="3"/>
    </row>
    <row r="6" spans="1:18">
      <c r="A6" s="6" t="s">
        <v>11</v>
      </c>
      <c r="B6" s="7" t="s">
        <v>12</v>
      </c>
      <c r="C6" s="7" t="s">
        <v>13</v>
      </c>
      <c r="D6" s="7" t="s">
        <v>12</v>
      </c>
      <c r="E6" s="7" t="s">
        <v>14</v>
      </c>
      <c r="F6" s="7" t="s">
        <v>12</v>
      </c>
      <c r="G6" s="8" t="s">
        <v>15</v>
      </c>
      <c r="H6" s="7" t="s">
        <v>12</v>
      </c>
      <c r="I6" s="6" t="s">
        <v>16</v>
      </c>
      <c r="J6" s="9" t="s">
        <v>17</v>
      </c>
      <c r="K6" s="7" t="s">
        <v>18</v>
      </c>
      <c r="L6" s="10" t="s">
        <v>19</v>
      </c>
      <c r="M6" s="9"/>
      <c r="N6" s="7"/>
      <c r="O6" s="6"/>
      <c r="P6" s="7"/>
      <c r="Q6" s="6"/>
    </row>
    <row r="7" spans="1:18">
      <c r="A7" s="6" t="s">
        <v>11</v>
      </c>
      <c r="B7" s="7" t="s">
        <v>12</v>
      </c>
      <c r="C7" s="7" t="s">
        <v>13</v>
      </c>
      <c r="D7" s="7" t="s">
        <v>12</v>
      </c>
      <c r="E7" s="7" t="s">
        <v>13</v>
      </c>
      <c r="F7" s="7" t="s">
        <v>12</v>
      </c>
      <c r="G7" s="8" t="s">
        <v>20</v>
      </c>
      <c r="H7" s="7" t="s">
        <v>12</v>
      </c>
      <c r="I7" s="6" t="s">
        <v>16</v>
      </c>
      <c r="J7" s="9" t="s">
        <v>21</v>
      </c>
      <c r="K7" s="7" t="s">
        <v>18</v>
      </c>
      <c r="L7" s="10" t="s">
        <v>22</v>
      </c>
      <c r="M7" s="9"/>
      <c r="N7" s="7"/>
      <c r="O7" s="6"/>
      <c r="P7" s="7"/>
      <c r="Q7" s="6"/>
    </row>
    <row r="8" spans="1:18">
      <c r="A8" s="206" t="s">
        <v>3</v>
      </c>
      <c r="B8" s="206"/>
      <c r="C8" s="206"/>
      <c r="D8" s="206"/>
      <c r="E8" s="206"/>
      <c r="F8" s="206"/>
      <c r="G8" s="206"/>
      <c r="H8" s="207" t="s">
        <v>23</v>
      </c>
      <c r="I8" s="207"/>
      <c r="J8" s="207"/>
      <c r="K8" s="208" t="s">
        <v>24</v>
      </c>
      <c r="L8" s="208"/>
      <c r="M8" s="208"/>
      <c r="N8" s="19"/>
      <c r="O8" s="19"/>
      <c r="P8" s="19"/>
      <c r="Q8" s="19"/>
    </row>
    <row r="9" spans="1:18" ht="4.9000000000000004" customHeight="1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19"/>
    </row>
    <row r="10" spans="1:18" s="18" customFormat="1" ht="21.75" customHeight="1">
      <c r="A10" s="16" t="s">
        <v>25</v>
      </c>
      <c r="B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8" ht="4.9000000000000004" customHeight="1">
      <c r="A11" s="17"/>
      <c r="B11" s="17"/>
      <c r="C11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9"/>
      <c r="Q11" s="19"/>
    </row>
    <row r="12" spans="1:18">
      <c r="A12" s="209" t="str">
        <f>CONCATENATE(A6,B6,C6,D6,E6,F6,G6)</f>
        <v>LU-02-U1-021A9</v>
      </c>
      <c r="B12" s="209"/>
      <c r="C12" s="209"/>
      <c r="D12" s="209"/>
      <c r="E12" s="209"/>
      <c r="F12" s="209"/>
      <c r="G12" s="209"/>
      <c r="H12" s="209" t="str">
        <f>CONCATENATE(H6,I6,J6)</f>
        <v>-SL001</v>
      </c>
      <c r="I12" s="209"/>
      <c r="J12" s="209"/>
      <c r="K12" s="209" t="str">
        <f>CONCATENATE(K6,L6,M6)</f>
        <v>:Lüftungszentrale 1</v>
      </c>
      <c r="L12" s="209"/>
      <c r="M12" s="209"/>
      <c r="N12" s="22" t="str">
        <f>CONCATENATE(A12,H12,K12)</f>
        <v>LU-02-U1-021A9-SL001:Lüftungszentrale 1</v>
      </c>
      <c r="O12" s="21"/>
      <c r="P12" s="21"/>
      <c r="Q12" s="21"/>
    </row>
    <row r="13" spans="1:18">
      <c r="A13" s="209" t="str">
        <f>CONCATENATE(A7,B7,C7,D7,E7,F7,G7)</f>
        <v>LU-02-02-028A5</v>
      </c>
      <c r="B13" s="209"/>
      <c r="C13" s="209"/>
      <c r="D13" s="209"/>
      <c r="E13" s="209"/>
      <c r="F13" s="209"/>
      <c r="G13" s="209"/>
      <c r="H13" s="209" t="str">
        <f>CONCATENATE(H7,I7,J7)</f>
        <v>-SL003</v>
      </c>
      <c r="I13" s="209"/>
      <c r="J13" s="209"/>
      <c r="K13" s="209" t="str">
        <f>CONCATENATE(K7,L7,M7)</f>
        <v>:Lüftungszentrale 3</v>
      </c>
      <c r="L13" s="209"/>
      <c r="M13" s="209"/>
      <c r="N13" s="22" t="str">
        <f>CONCATENATE(A13,H13,K13)</f>
        <v>LU-02-02-028A5-SL003:Lüftungszentrale 3</v>
      </c>
      <c r="O13" s="21"/>
      <c r="P13" s="21"/>
      <c r="Q13" s="21"/>
    </row>
    <row r="14" spans="1:18">
      <c r="F14" s="14"/>
      <c r="G14" s="14"/>
      <c r="H14" s="14"/>
      <c r="I14" s="14"/>
      <c r="J14" s="14"/>
      <c r="K14" s="14"/>
      <c r="L14" s="15"/>
    </row>
    <row r="15" spans="1:18" s="18" customFormat="1" ht="21.75" customHeight="1">
      <c r="A15" s="16" t="s">
        <v>26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8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  <c r="N16" s="1">
        <v>14</v>
      </c>
      <c r="O16" s="1">
        <v>15</v>
      </c>
      <c r="P16" s="1">
        <v>16</v>
      </c>
      <c r="Q16" s="1">
        <v>17</v>
      </c>
      <c r="R16" s="1">
        <v>18</v>
      </c>
    </row>
    <row r="17" spans="1:18" ht="22.5">
      <c r="A17" s="2" t="s">
        <v>1</v>
      </c>
      <c r="B17" s="2" t="s">
        <v>2</v>
      </c>
      <c r="C17" s="2" t="s">
        <v>3</v>
      </c>
      <c r="D17" s="2" t="s">
        <v>2</v>
      </c>
      <c r="E17" s="2" t="s">
        <v>4</v>
      </c>
      <c r="F17" s="2" t="s">
        <v>2</v>
      </c>
      <c r="G17" s="2" t="s">
        <v>5</v>
      </c>
      <c r="H17" s="2" t="s">
        <v>2</v>
      </c>
      <c r="I17" s="2" t="s">
        <v>27</v>
      </c>
      <c r="J17" s="2" t="s">
        <v>28</v>
      </c>
      <c r="K17" s="2" t="s">
        <v>2</v>
      </c>
      <c r="L17" s="2" t="s">
        <v>29</v>
      </c>
      <c r="M17" s="2" t="s">
        <v>30</v>
      </c>
      <c r="N17" s="2" t="s">
        <v>2</v>
      </c>
      <c r="O17" s="2" t="s">
        <v>31</v>
      </c>
      <c r="P17" s="2" t="s">
        <v>32</v>
      </c>
      <c r="Q17" s="2" t="s">
        <v>2</v>
      </c>
      <c r="R17" s="2" t="s">
        <v>8</v>
      </c>
    </row>
    <row r="18" spans="1:18">
      <c r="A18" s="3">
        <v>2</v>
      </c>
      <c r="B18" s="3"/>
      <c r="C18" s="3">
        <v>2</v>
      </c>
      <c r="D18" s="3"/>
      <c r="E18" s="3">
        <v>2</v>
      </c>
      <c r="F18" s="3"/>
      <c r="G18" s="3">
        <v>5</v>
      </c>
      <c r="H18" s="3"/>
      <c r="I18" s="3">
        <v>2</v>
      </c>
      <c r="J18" s="5" t="s">
        <v>33</v>
      </c>
      <c r="K18" s="3"/>
      <c r="L18" s="3">
        <v>1</v>
      </c>
      <c r="M18" s="3">
        <v>3</v>
      </c>
      <c r="N18" s="3"/>
      <c r="O18" s="3">
        <v>2</v>
      </c>
      <c r="P18" s="3"/>
      <c r="Q18" s="3"/>
      <c r="R18" s="3"/>
    </row>
    <row r="19" spans="1:18">
      <c r="A19" s="3" t="s">
        <v>10</v>
      </c>
      <c r="B19" s="3"/>
      <c r="C19" s="3" t="s">
        <v>10</v>
      </c>
      <c r="D19" s="3"/>
      <c r="E19" s="3" t="s">
        <v>10</v>
      </c>
      <c r="F19" s="3"/>
      <c r="G19" s="3" t="s">
        <v>10</v>
      </c>
      <c r="H19" s="3"/>
      <c r="I19" s="3" t="s">
        <v>10</v>
      </c>
      <c r="J19" s="3" t="s">
        <v>10</v>
      </c>
      <c r="K19" s="3"/>
      <c r="L19" s="3" t="s">
        <v>10</v>
      </c>
      <c r="M19" s="3" t="s">
        <v>10</v>
      </c>
      <c r="N19" s="3"/>
      <c r="O19" s="3" t="s">
        <v>10</v>
      </c>
      <c r="P19" s="3"/>
      <c r="Q19" s="3"/>
      <c r="R19" s="3"/>
    </row>
    <row r="20" spans="1:18">
      <c r="A20" s="6" t="s">
        <v>11</v>
      </c>
      <c r="B20" s="7" t="s">
        <v>12</v>
      </c>
      <c r="C20" s="7" t="s">
        <v>13</v>
      </c>
      <c r="D20" s="7" t="s">
        <v>12</v>
      </c>
      <c r="E20" s="7" t="s">
        <v>14</v>
      </c>
      <c r="F20" s="7" t="s">
        <v>12</v>
      </c>
      <c r="G20" s="8" t="s">
        <v>15</v>
      </c>
      <c r="H20" s="7" t="s">
        <v>12</v>
      </c>
      <c r="I20" s="6" t="s">
        <v>34</v>
      </c>
      <c r="J20" s="9" t="s">
        <v>17</v>
      </c>
      <c r="K20" s="7" t="s">
        <v>12</v>
      </c>
      <c r="L20" s="7" t="s">
        <v>35</v>
      </c>
      <c r="M20" s="6">
        <v>100</v>
      </c>
      <c r="N20" s="7" t="s">
        <v>18</v>
      </c>
      <c r="O20" s="6" t="s">
        <v>36</v>
      </c>
      <c r="P20" s="8" t="s">
        <v>37</v>
      </c>
      <c r="Q20" s="7" t="s">
        <v>12</v>
      </c>
      <c r="R20" s="10" t="s">
        <v>38</v>
      </c>
    </row>
    <row r="21" spans="1:18">
      <c r="A21" s="6" t="s">
        <v>11</v>
      </c>
      <c r="B21" s="7" t="s">
        <v>12</v>
      </c>
      <c r="C21" s="7" t="s">
        <v>13</v>
      </c>
      <c r="D21" s="7" t="s">
        <v>12</v>
      </c>
      <c r="E21" s="7" t="s">
        <v>13</v>
      </c>
      <c r="F21" s="7" t="s">
        <v>12</v>
      </c>
      <c r="G21" s="8" t="s">
        <v>20</v>
      </c>
      <c r="H21" s="7" t="s">
        <v>12</v>
      </c>
      <c r="I21" s="6" t="s">
        <v>39</v>
      </c>
      <c r="J21" s="9" t="s">
        <v>40</v>
      </c>
      <c r="K21" s="7" t="s">
        <v>12</v>
      </c>
      <c r="L21" s="7" t="s">
        <v>41</v>
      </c>
      <c r="M21" s="6">
        <v>801</v>
      </c>
      <c r="N21" s="7" t="s">
        <v>18</v>
      </c>
      <c r="O21" s="6" t="s">
        <v>42</v>
      </c>
      <c r="P21" s="8" t="s">
        <v>37</v>
      </c>
      <c r="Q21" s="7" t="s">
        <v>12</v>
      </c>
      <c r="R21" s="10" t="s">
        <v>43</v>
      </c>
    </row>
    <row r="22" spans="1:18">
      <c r="A22" s="206" t="s">
        <v>3</v>
      </c>
      <c r="B22" s="206"/>
      <c r="C22" s="206"/>
      <c r="D22" s="206"/>
      <c r="E22" s="206"/>
      <c r="F22" s="206"/>
      <c r="G22" s="206"/>
      <c r="H22" s="211" t="s">
        <v>27</v>
      </c>
      <c r="I22" s="211"/>
      <c r="J22" s="211"/>
      <c r="K22" s="210" t="s">
        <v>29</v>
      </c>
      <c r="L22" s="210"/>
      <c r="M22" s="210"/>
      <c r="N22" s="208" t="s">
        <v>44</v>
      </c>
      <c r="O22" s="208"/>
      <c r="P22" s="208"/>
      <c r="Q22" s="208"/>
      <c r="R22" s="208"/>
    </row>
    <row r="23" spans="1:18" ht="4.9000000000000004" customHeight="1"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9"/>
      <c r="Q23" s="19"/>
    </row>
    <row r="24" spans="1:18" s="18" customFormat="1" ht="21.75" customHeight="1">
      <c r="A24" s="16" t="s">
        <v>45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8" ht="4.9000000000000004" customHeight="1"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9"/>
      <c r="Q25" s="19"/>
    </row>
    <row r="26" spans="1:18">
      <c r="A26" s="209" t="str">
        <f>CONCATENATE(A20,B20,C20,D20,E20,F20,G20)</f>
        <v>LU-02-U1-021A9</v>
      </c>
      <c r="B26" s="209"/>
      <c r="C26" s="209"/>
      <c r="D26" s="209"/>
      <c r="E26" s="209"/>
      <c r="F26" s="209"/>
      <c r="G26" s="209"/>
      <c r="H26" s="209" t="str">
        <f>CONCATENATE(H20,I20,J20)</f>
        <v>-LA001</v>
      </c>
      <c r="I26" s="209"/>
      <c r="J26" s="209"/>
      <c r="K26" s="209" t="str">
        <f>CONCATENATE(K20,L20,M20)</f>
        <v>-M100</v>
      </c>
      <c r="L26" s="209"/>
      <c r="M26" s="209"/>
      <c r="N26" s="209" t="str">
        <f>CONCATENATE(N20,O20,P20)</f>
        <v>:SB01</v>
      </c>
      <c r="O26" s="209"/>
      <c r="P26" s="209"/>
      <c r="Q26" s="26" t="str">
        <f>CONCATENATE(Q20,R20)</f>
        <v>-ZUL-Ventilator</v>
      </c>
      <c r="R26" s="26"/>
    </row>
    <row r="27" spans="1:18">
      <c r="A27" s="209" t="str">
        <f>CONCATENATE(A21,B21,C21,D21,E21,F21,G21)</f>
        <v>LU-02-02-028A5</v>
      </c>
      <c r="B27" s="209"/>
      <c r="C27" s="209"/>
      <c r="D27" s="209"/>
      <c r="E27" s="209"/>
      <c r="F27" s="209"/>
      <c r="G27" s="209"/>
      <c r="H27" s="209" t="str">
        <f>CONCATENATE(H21,I21,J21)</f>
        <v>-LB005</v>
      </c>
      <c r="I27" s="209"/>
      <c r="J27" s="209"/>
      <c r="K27" s="209" t="str">
        <f>CONCATENATE(K21,L21,M21)</f>
        <v>-B801</v>
      </c>
      <c r="L27" s="209"/>
      <c r="M27" s="209"/>
      <c r="N27" s="209" t="str">
        <f>CONCATENATE(N21,O21,P21)</f>
        <v>:MT01</v>
      </c>
      <c r="O27" s="209"/>
      <c r="P27" s="209"/>
      <c r="Q27" s="26" t="str">
        <f>CONCATENATE(Q21,R21)</f>
        <v>-Raumtemperatur</v>
      </c>
      <c r="R27" s="26"/>
    </row>
    <row r="28" spans="1:18" ht="4.9000000000000004" customHeight="1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9"/>
      <c r="Q28" s="19"/>
    </row>
    <row r="29" spans="1:18">
      <c r="A29" s="204" t="s">
        <v>46</v>
      </c>
      <c r="B29" s="204"/>
      <c r="D29" s="14" t="str">
        <f>CONCATENATE(A26,H26)</f>
        <v>LU-02-U1-021A9-LA001</v>
      </c>
      <c r="F29" s="13"/>
      <c r="H29" s="14"/>
      <c r="I29" s="15" t="s">
        <v>47</v>
      </c>
      <c r="J29" s="14"/>
      <c r="K29" s="14"/>
    </row>
    <row r="30" spans="1:18">
      <c r="A30" s="11"/>
      <c r="B30" s="11"/>
      <c r="D30" s="14" t="str">
        <f>CONCATENATE(A27,H27)</f>
        <v>LU-02-02-028A5-LB005</v>
      </c>
      <c r="H30" s="14"/>
      <c r="I30" s="15" t="s">
        <v>48</v>
      </c>
      <c r="J30" s="14"/>
      <c r="K30" s="14"/>
    </row>
    <row r="31" spans="1:18" ht="4.9000000000000004" customHeight="1">
      <c r="A31" s="17"/>
      <c r="B31" s="17"/>
      <c r="C31"/>
      <c r="D31" s="17"/>
      <c r="E31"/>
      <c r="F31" s="17"/>
      <c r="G31"/>
      <c r="H31" s="17"/>
      <c r="I31" s="17"/>
      <c r="J31" s="17"/>
      <c r="K31" s="17"/>
      <c r="L31"/>
      <c r="M31" s="17"/>
      <c r="N31" s="17"/>
      <c r="O31" s="17"/>
      <c r="P31" s="19"/>
      <c r="Q31" s="19"/>
    </row>
    <row r="32" spans="1:18">
      <c r="A32" s="204" t="s">
        <v>49</v>
      </c>
      <c r="B32" s="204"/>
      <c r="D32" s="14" t="str">
        <f>CONCATENATE(A26,H26,K26)</f>
        <v>LU-02-U1-021A9-LA001-M100</v>
      </c>
      <c r="F32" s="13"/>
      <c r="H32" s="14"/>
      <c r="I32" s="15" t="s">
        <v>50</v>
      </c>
      <c r="J32" s="14"/>
      <c r="K32" s="14"/>
    </row>
    <row r="33" spans="1:17">
      <c r="A33" s="11"/>
      <c r="B33" s="11"/>
      <c r="D33" s="14" t="str">
        <f>CONCATENATE(A27,H27,K27)</f>
        <v>LU-02-02-028A5-LB005-B801</v>
      </c>
      <c r="H33" s="14"/>
      <c r="I33" s="15" t="s">
        <v>51</v>
      </c>
      <c r="J33" s="14"/>
      <c r="K33" s="14"/>
    </row>
    <row r="34" spans="1:17" ht="4.9000000000000004" customHeight="1">
      <c r="A34" s="17"/>
      <c r="B34" s="17"/>
      <c r="C34"/>
      <c r="D34" s="17"/>
      <c r="E34"/>
      <c r="F34" s="17"/>
      <c r="G34"/>
      <c r="H34" s="17"/>
      <c r="I34" s="17"/>
      <c r="J34" s="17"/>
      <c r="K34" s="17"/>
      <c r="L34"/>
      <c r="M34" s="17"/>
      <c r="N34" s="17"/>
      <c r="O34" s="17"/>
      <c r="P34" s="19"/>
      <c r="Q34" s="19"/>
    </row>
    <row r="35" spans="1:17" s="32" customFormat="1">
      <c r="A35" s="205" t="s">
        <v>52</v>
      </c>
      <c r="B35" s="205"/>
      <c r="C35" s="27"/>
      <c r="D35" s="28" t="str">
        <f>CONCATENATE(A26,"-","D7.2.01.01",K26)</f>
        <v>LU-02-U1-021A9-D7.2.01.01-M100</v>
      </c>
      <c r="E35" s="27"/>
      <c r="F35" s="29"/>
      <c r="G35" s="27"/>
      <c r="H35" s="28"/>
      <c r="I35" s="30" t="s">
        <v>50</v>
      </c>
      <c r="J35" s="28"/>
      <c r="K35" s="28"/>
      <c r="L35" s="27"/>
      <c r="M35" s="27"/>
      <c r="N35" s="27"/>
      <c r="O35" s="31"/>
      <c r="P35" s="31"/>
      <c r="Q35" s="31"/>
    </row>
    <row r="36" spans="1:17" ht="4.9000000000000004" customHeight="1">
      <c r="A36" s="17"/>
      <c r="B36" s="17"/>
      <c r="C36"/>
      <c r="D36" s="17"/>
      <c r="E36"/>
      <c r="F36" s="17"/>
      <c r="G36"/>
      <c r="H36" s="17"/>
      <c r="I36" s="17"/>
      <c r="J36" s="17"/>
      <c r="K36" s="17"/>
      <c r="L36"/>
      <c r="M36" s="17"/>
      <c r="N36" s="17"/>
      <c r="O36" s="17"/>
      <c r="P36" s="19"/>
      <c r="Q36" s="19"/>
    </row>
    <row r="37" spans="1:17">
      <c r="A37" s="25" t="s">
        <v>53</v>
      </c>
      <c r="B37" s="25"/>
      <c r="D37" s="14" t="str">
        <f>CONCATENATE(A26,H26,K26,N26,Q26)</f>
        <v>LU-02-U1-021A9-LA001-M100:SB01-ZUL-Ventilator</v>
      </c>
      <c r="F37" s="13"/>
      <c r="H37" s="14"/>
      <c r="I37" s="15" t="s">
        <v>54</v>
      </c>
      <c r="J37" s="14"/>
      <c r="K37" s="14"/>
    </row>
    <row r="38" spans="1:17">
      <c r="D38" s="14" t="str">
        <f>CONCATENATE(A27,H27,K27,N27,Q27)</f>
        <v>LU-02-02-028A5-LB005-B801:MT01-Raumtemperatur</v>
      </c>
      <c r="H38" s="14"/>
      <c r="I38" s="15" t="s">
        <v>55</v>
      </c>
      <c r="J38" s="14"/>
      <c r="K38" s="14"/>
    </row>
    <row r="39" spans="1:17">
      <c r="F39" s="14"/>
      <c r="G39" s="14"/>
      <c r="H39" s="14"/>
      <c r="I39" s="14"/>
      <c r="J39" s="14"/>
      <c r="K39" s="14"/>
      <c r="L39" s="15"/>
    </row>
    <row r="40" spans="1:17" s="18" customFormat="1" ht="21.75" customHeight="1">
      <c r="A40" s="16" t="s">
        <v>56</v>
      </c>
      <c r="B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>
      <c r="A41" s="204" t="s">
        <v>57</v>
      </c>
      <c r="B41" s="204"/>
    </row>
    <row r="42" spans="1:17" ht="4.9000000000000004" customHeight="1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9"/>
      <c r="Q42" s="19"/>
    </row>
    <row r="43" spans="1:17">
      <c r="C43" s="11" t="s">
        <v>58</v>
      </c>
      <c r="D43" s="189" t="s">
        <v>59</v>
      </c>
      <c r="E43" s="190"/>
      <c r="F43" s="190"/>
      <c r="G43" s="190"/>
      <c r="H43" s="191"/>
      <c r="I43" s="185" t="s">
        <v>60</v>
      </c>
    </row>
    <row r="44" spans="1:17">
      <c r="D44" s="192"/>
      <c r="E44" s="193"/>
      <c r="F44" s="193"/>
      <c r="G44" s="193"/>
      <c r="H44" s="194"/>
      <c r="I44" s="185"/>
    </row>
    <row r="45" spans="1:17">
      <c r="D45" s="195"/>
      <c r="E45" s="196"/>
      <c r="F45" s="196"/>
      <c r="G45" s="196"/>
      <c r="H45" s="197"/>
      <c r="I45" s="185"/>
    </row>
    <row r="46" spans="1:17">
      <c r="D46" s="198" t="s">
        <v>61</v>
      </c>
      <c r="E46" s="199"/>
      <c r="F46" s="199"/>
      <c r="G46" s="199"/>
      <c r="H46" s="200"/>
      <c r="I46" s="185"/>
    </row>
    <row r="47" spans="1:17">
      <c r="D47" s="192"/>
      <c r="E47" s="193"/>
      <c r="F47" s="193"/>
      <c r="G47" s="193"/>
      <c r="H47" s="194"/>
      <c r="I47" s="185"/>
    </row>
    <row r="48" spans="1:17">
      <c r="D48" s="201"/>
      <c r="E48" s="202"/>
      <c r="F48" s="202"/>
      <c r="G48" s="202"/>
      <c r="H48" s="203"/>
      <c r="I48" s="185"/>
    </row>
    <row r="49" spans="1:17" ht="10.15" customHeight="1">
      <c r="C49" s="17"/>
      <c r="D49" s="186" t="s">
        <v>62</v>
      </c>
      <c r="E49" s="187"/>
      <c r="F49" s="187"/>
      <c r="G49" s="187"/>
      <c r="H49" s="188"/>
      <c r="I49" s="17"/>
      <c r="J49" s="17"/>
      <c r="K49" s="17"/>
      <c r="L49" s="17"/>
      <c r="M49" s="17"/>
      <c r="N49" s="17"/>
      <c r="O49" s="17"/>
      <c r="P49" s="19"/>
      <c r="Q49" s="19"/>
    </row>
    <row r="50" spans="1:17" ht="4.9000000000000004" customHeight="1"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9"/>
      <c r="Q50" s="19"/>
    </row>
    <row r="51" spans="1:17">
      <c r="C51" s="11" t="s">
        <v>58</v>
      </c>
      <c r="D51" s="189" t="str">
        <f>CONCATENATE(A12,H12,H26)</f>
        <v>LU-02-U1-021A9-SL001-LA001</v>
      </c>
      <c r="E51" s="190"/>
      <c r="F51" s="190"/>
      <c r="G51" s="190"/>
      <c r="H51" s="191"/>
      <c r="J51" s="24"/>
      <c r="K51" s="24"/>
      <c r="L51" s="24"/>
      <c r="M51" s="24"/>
      <c r="N51" s="24"/>
      <c r="O51" s="23"/>
    </row>
    <row r="52" spans="1:17">
      <c r="D52" s="192"/>
      <c r="E52" s="193"/>
      <c r="F52" s="193"/>
      <c r="G52" s="193"/>
      <c r="H52" s="194"/>
      <c r="J52" s="24"/>
      <c r="K52" s="24"/>
      <c r="L52" s="24"/>
      <c r="M52" s="24"/>
      <c r="N52" s="24"/>
      <c r="O52" s="23"/>
    </row>
    <row r="53" spans="1:17">
      <c r="D53" s="195"/>
      <c r="E53" s="196"/>
      <c r="F53" s="196"/>
      <c r="G53" s="196"/>
      <c r="H53" s="197"/>
      <c r="J53" s="24"/>
      <c r="K53" s="24"/>
      <c r="L53" s="24"/>
      <c r="M53" s="24"/>
      <c r="N53" s="24"/>
      <c r="O53" s="23"/>
    </row>
    <row r="54" spans="1:17">
      <c r="D54" s="198" t="s">
        <v>63</v>
      </c>
      <c r="E54" s="199"/>
      <c r="F54" s="199"/>
      <c r="G54" s="199"/>
      <c r="H54" s="200"/>
      <c r="J54" s="24"/>
      <c r="K54" s="24"/>
      <c r="L54" s="24"/>
      <c r="M54" s="24"/>
      <c r="N54" s="24"/>
      <c r="O54" s="23"/>
    </row>
    <row r="55" spans="1:17">
      <c r="D55" s="192"/>
      <c r="E55" s="193"/>
      <c r="F55" s="193"/>
      <c r="G55" s="193"/>
      <c r="H55" s="194"/>
      <c r="J55" s="24"/>
      <c r="K55" s="24"/>
      <c r="L55" s="24"/>
      <c r="M55" s="24"/>
      <c r="N55" s="24"/>
      <c r="O55" s="23"/>
    </row>
    <row r="56" spans="1:17">
      <c r="D56" s="201"/>
      <c r="E56" s="202"/>
      <c r="F56" s="202"/>
      <c r="G56" s="202"/>
      <c r="H56" s="203"/>
      <c r="J56" s="24"/>
      <c r="K56" s="24"/>
      <c r="L56" s="24"/>
      <c r="M56" s="24"/>
      <c r="N56" s="24"/>
      <c r="O56" s="23"/>
    </row>
    <row r="57" spans="1:17" ht="4.9000000000000004" customHeight="1"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9"/>
      <c r="Q57" s="19"/>
    </row>
    <row r="58" spans="1:17" hidden="1" outlineLevel="1">
      <c r="C58" s="12"/>
      <c r="D58" s="12" t="s">
        <v>64</v>
      </c>
    </row>
    <row r="59" spans="1:17" ht="4.9000000000000004" hidden="1" customHeight="1" outlineLevel="1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9"/>
      <c r="Q59" s="19"/>
    </row>
    <row r="60" spans="1:17" collapsed="1">
      <c r="D60" s="12" t="s">
        <v>65</v>
      </c>
    </row>
    <row r="62" spans="1:17" s="18" customFormat="1" ht="21.75" customHeight="1">
      <c r="A62" s="16" t="s">
        <v>66</v>
      </c>
      <c r="B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>
      <c r="A63" s="204" t="s">
        <v>57</v>
      </c>
      <c r="B63" s="204"/>
    </row>
    <row r="64" spans="1:17" ht="4.9000000000000004" customHeight="1"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9"/>
      <c r="Q64" s="19"/>
    </row>
    <row r="65" spans="3:17">
      <c r="C65" s="11" t="s">
        <v>58</v>
      </c>
      <c r="D65" s="183" t="s">
        <v>59</v>
      </c>
      <c r="E65" s="184"/>
      <c r="F65" s="184"/>
      <c r="G65" s="184"/>
      <c r="H65" s="176" t="s">
        <v>67</v>
      </c>
      <c r="I65" s="185" t="s">
        <v>68</v>
      </c>
    </row>
    <row r="66" spans="3:17">
      <c r="D66" s="178"/>
      <c r="E66" s="179"/>
      <c r="F66" s="179"/>
      <c r="G66" s="179"/>
      <c r="H66" s="177"/>
      <c r="I66" s="185"/>
    </row>
    <row r="67" spans="3:17">
      <c r="D67" s="178"/>
      <c r="E67" s="179"/>
      <c r="F67" s="179"/>
      <c r="G67" s="179"/>
      <c r="H67" s="177"/>
      <c r="I67" s="185"/>
    </row>
    <row r="68" spans="3:17">
      <c r="D68" s="178" t="s">
        <v>69</v>
      </c>
      <c r="E68" s="179"/>
      <c r="F68" s="179"/>
      <c r="G68" s="179"/>
      <c r="H68" s="177" t="s">
        <v>70</v>
      </c>
      <c r="I68" s="185"/>
    </row>
    <row r="69" spans="3:17">
      <c r="D69" s="178"/>
      <c r="E69" s="179"/>
      <c r="F69" s="179"/>
      <c r="G69" s="179"/>
      <c r="H69" s="177"/>
      <c r="I69" s="185"/>
    </row>
    <row r="70" spans="3:17">
      <c r="D70" s="180"/>
      <c r="E70" s="181"/>
      <c r="F70" s="181"/>
      <c r="G70" s="181"/>
      <c r="H70" s="182"/>
      <c r="I70" s="185"/>
    </row>
    <row r="71" spans="3:17" ht="10.15" customHeight="1">
      <c r="C71" s="17"/>
      <c r="D71" s="186" t="s">
        <v>71</v>
      </c>
      <c r="E71" s="187"/>
      <c r="F71" s="187"/>
      <c r="G71" s="187"/>
      <c r="H71" s="188"/>
      <c r="I71" s="17"/>
      <c r="J71" s="17"/>
      <c r="K71" s="17"/>
      <c r="L71" s="17"/>
      <c r="M71" s="17"/>
      <c r="N71" s="17"/>
      <c r="O71" s="17"/>
      <c r="P71" s="19"/>
      <c r="Q71" s="19"/>
    </row>
    <row r="72" spans="3:17" ht="4.9000000000000004" customHeight="1"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9"/>
      <c r="Q72" s="19"/>
    </row>
    <row r="73" spans="3:17">
      <c r="C73" s="11" t="s">
        <v>58</v>
      </c>
      <c r="D73" s="183" t="str">
        <f>CONCATENATE(A12,H12,H26)</f>
        <v>LU-02-U1-021A9-SL001-LA001</v>
      </c>
      <c r="E73" s="184"/>
      <c r="F73" s="184"/>
      <c r="G73" s="184"/>
      <c r="H73" s="176" t="str">
        <f>K26</f>
        <v>-M100</v>
      </c>
      <c r="J73" s="183" t="str">
        <f>CONCATENATE(A13,H13,H27)</f>
        <v>LU-02-02-028A5-SL003-LB005</v>
      </c>
      <c r="K73" s="184"/>
      <c r="L73" s="184"/>
      <c r="M73" s="184"/>
      <c r="N73" s="176" t="str">
        <f>K27</f>
        <v>-B801</v>
      </c>
    </row>
    <row r="74" spans="3:17">
      <c r="D74" s="178"/>
      <c r="E74" s="179"/>
      <c r="F74" s="179"/>
      <c r="G74" s="179"/>
      <c r="H74" s="177"/>
      <c r="J74" s="178"/>
      <c r="K74" s="179"/>
      <c r="L74" s="179"/>
      <c r="M74" s="179"/>
      <c r="N74" s="177"/>
    </row>
    <row r="75" spans="3:17">
      <c r="D75" s="178"/>
      <c r="E75" s="179"/>
      <c r="F75" s="179"/>
      <c r="G75" s="179"/>
      <c r="H75" s="177"/>
      <c r="J75" s="178"/>
      <c r="K75" s="179"/>
      <c r="L75" s="179"/>
      <c r="M75" s="179"/>
      <c r="N75" s="177"/>
    </row>
    <row r="76" spans="3:17">
      <c r="D76" s="178" t="str">
        <f>R20</f>
        <v>ZUL-Ventilator</v>
      </c>
      <c r="E76" s="179"/>
      <c r="F76" s="179"/>
      <c r="G76" s="179"/>
      <c r="H76" s="177" t="s">
        <v>72</v>
      </c>
      <c r="J76" s="178" t="str">
        <f>CONCATENATE(R21," ",G21)</f>
        <v>Raumtemperatur 028A5</v>
      </c>
      <c r="K76" s="179"/>
      <c r="L76" s="179"/>
      <c r="M76" s="179"/>
      <c r="N76" s="177" t="s">
        <v>73</v>
      </c>
    </row>
    <row r="77" spans="3:17">
      <c r="D77" s="178"/>
      <c r="E77" s="179"/>
      <c r="F77" s="179"/>
      <c r="G77" s="179"/>
      <c r="H77" s="177"/>
      <c r="J77" s="178"/>
      <c r="K77" s="179"/>
      <c r="L77" s="179"/>
      <c r="M77" s="179"/>
      <c r="N77" s="177"/>
    </row>
    <row r="78" spans="3:17">
      <c r="D78" s="180"/>
      <c r="E78" s="181"/>
      <c r="F78" s="181"/>
      <c r="G78" s="181"/>
      <c r="H78" s="182"/>
      <c r="J78" s="180"/>
      <c r="K78" s="181"/>
      <c r="L78" s="181"/>
      <c r="M78" s="181"/>
      <c r="N78" s="182"/>
    </row>
    <row r="79" spans="3:17" ht="4.9000000000000004" customHeight="1"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9"/>
      <c r="Q79" s="19"/>
    </row>
    <row r="80" spans="3:17" hidden="1" outlineLevel="1">
      <c r="C80" s="12"/>
      <c r="D80" s="12" t="s">
        <v>64</v>
      </c>
    </row>
    <row r="81" spans="3:17" ht="4.9000000000000004" hidden="1" customHeight="1" outlineLevel="1"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9"/>
      <c r="Q81" s="19"/>
    </row>
    <row r="82" spans="3:17" collapsed="1">
      <c r="D82" s="12" t="s">
        <v>65</v>
      </c>
    </row>
    <row r="86" spans="3:17">
      <c r="H86" s="15"/>
    </row>
    <row r="87" spans="3:17">
      <c r="H87" s="15"/>
    </row>
  </sheetData>
  <customSheetViews>
    <customSheetView guid="{551863EE-E927-435B-9A7E-A9048DAF19B1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1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  <customSheetView guid="{4B2F7C3C-B9CE-4A95-BE83-2B4FCCDB7A67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2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  <customSheetView guid="{C990133B-D955-4603-B0C3-41C0D8DDE048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3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</customSheetViews>
  <mergeCells count="46">
    <mergeCell ref="N22:R22"/>
    <mergeCell ref="A26:G26"/>
    <mergeCell ref="A27:G27"/>
    <mergeCell ref="H26:J26"/>
    <mergeCell ref="H27:J27"/>
    <mergeCell ref="K26:M26"/>
    <mergeCell ref="K27:M27"/>
    <mergeCell ref="N26:P26"/>
    <mergeCell ref="N27:P27"/>
    <mergeCell ref="K22:M22"/>
    <mergeCell ref="A22:G22"/>
    <mergeCell ref="H22:J22"/>
    <mergeCell ref="A8:G8"/>
    <mergeCell ref="H8:J8"/>
    <mergeCell ref="K8:M8"/>
    <mergeCell ref="A12:G12"/>
    <mergeCell ref="A13:G13"/>
    <mergeCell ref="H12:J12"/>
    <mergeCell ref="H13:J13"/>
    <mergeCell ref="K12:M12"/>
    <mergeCell ref="K13:M13"/>
    <mergeCell ref="D49:H49"/>
    <mergeCell ref="I43:I48"/>
    <mergeCell ref="A63:B63"/>
    <mergeCell ref="A35:B35"/>
    <mergeCell ref="A29:B29"/>
    <mergeCell ref="A41:B41"/>
    <mergeCell ref="A32:B32"/>
    <mergeCell ref="D46:H48"/>
    <mergeCell ref="D43:H45"/>
    <mergeCell ref="I65:I70"/>
    <mergeCell ref="D71:H71"/>
    <mergeCell ref="D65:G67"/>
    <mergeCell ref="H65:H67"/>
    <mergeCell ref="D51:H53"/>
    <mergeCell ref="D54:H56"/>
    <mergeCell ref="D68:G70"/>
    <mergeCell ref="H68:H70"/>
    <mergeCell ref="N73:N75"/>
    <mergeCell ref="D76:G78"/>
    <mergeCell ref="H76:H78"/>
    <mergeCell ref="J76:M78"/>
    <mergeCell ref="N76:N78"/>
    <mergeCell ref="D73:G75"/>
    <mergeCell ref="H73:H75"/>
    <mergeCell ref="J73:M75"/>
  </mergeCells>
  <phoneticPr fontId="0" type="noConversion"/>
  <printOptions horizontalCentered="1"/>
  <pageMargins left="0.74803149606299213" right="0.74803149606299213" top="0.78740157480314965" bottom="0.74803149606299213" header="0.27559055118110237" footer="0.19685039370078741"/>
  <pageSetup paperSize="9" scale="86" fitToHeight="0" orientation="landscape" r:id="rId4"/>
  <headerFooter alignWithMargins="0">
    <oddHeader xml:space="preserve">&amp;L&amp;G&amp;RLUKS, Wolhusen
</oddHeader>
    <oddFooter xml:space="preserve">&amp;L&amp;8Erstellt: 09.01.2019 / Revision: 02.06.2020
STIE/106298/&amp;F&amp;C&amp;8Seite &amp;P von &amp;N&amp;R&amp;8Amstein + Walthert AG
Andreasstrasse 5, 8050 Zürich&amp;10 </oddFooter>
  </headerFooter>
  <rowBreaks count="1" manualBreakCount="1">
    <brk id="39" max="16383" man="1"/>
  </rowBreaks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16F16-58F7-4B83-83D7-A7BEB8032B35}">
  <sheetPr>
    <tabColor theme="0"/>
  </sheetPr>
  <dimension ref="A1:BW21"/>
  <sheetViews>
    <sheetView tabSelected="1" topLeftCell="A2" zoomScaleNormal="100" zoomScaleSheetLayoutView="85" workbookViewId="0">
      <pane xSplit="1" ySplit="7" topLeftCell="B9" activePane="bottomRight" state="frozen"/>
      <selection pane="topRight" activeCell="B2" sqref="B2"/>
      <selection pane="bottomLeft" activeCell="A10" sqref="A10"/>
      <selection pane="bottomRight" activeCell="AY24" sqref="AY24"/>
    </sheetView>
  </sheetViews>
  <sheetFormatPr baseColWidth="10" defaultColWidth="11.42578125" defaultRowHeight="12.75"/>
  <cols>
    <col min="1" max="1" width="3.28515625" style="116" bestFit="1" customWidth="1"/>
    <col min="2" max="2" width="2.28515625" style="38" customWidth="1"/>
    <col min="3" max="4" width="2.28515625" style="35" customWidth="1"/>
    <col min="5" max="14" width="2.28515625" style="38" customWidth="1"/>
    <col min="15" max="15" width="2.85546875" style="38" customWidth="1"/>
    <col min="16" max="16" width="2.5703125" style="38" customWidth="1"/>
    <col min="17" max="18" width="2.7109375" style="38" bestFit="1" customWidth="1"/>
    <col min="19" max="21" width="4.42578125" style="38" bestFit="1" customWidth="1"/>
    <col min="22" max="24" width="2.7109375" style="38" customWidth="1"/>
    <col min="25" max="25" width="2.7109375" style="38" bestFit="1" customWidth="1"/>
    <col min="26" max="26" width="2.7109375" style="38" customWidth="1"/>
    <col min="27" max="29" width="4.42578125" style="38" bestFit="1" customWidth="1"/>
    <col min="30" max="34" width="2.28515625" style="38" customWidth="1"/>
    <col min="35" max="35" width="3.42578125" style="38" customWidth="1"/>
    <col min="36" max="50" width="2.28515625" style="38" customWidth="1"/>
    <col min="51" max="51" width="26.85546875" style="116" bestFit="1" customWidth="1"/>
    <col min="52" max="52" width="2.28515625" style="38" customWidth="1"/>
    <col min="53" max="53" width="25.7109375" style="116" customWidth="1"/>
    <col min="54" max="54" width="2.28515625" style="38" customWidth="1"/>
    <col min="55" max="55" width="25.7109375" style="116" customWidth="1"/>
    <col min="56" max="56" width="2.28515625" style="38" customWidth="1"/>
    <col min="57" max="57" width="22.7109375" style="11" customWidth="1"/>
    <col min="58" max="58" width="30.7109375" style="12" customWidth="1"/>
    <col min="59" max="69" width="11.42578125" style="11"/>
  </cols>
  <sheetData>
    <row r="1" spans="1:69" ht="21.6" customHeight="1" thickBot="1">
      <c r="A1" s="39"/>
      <c r="B1" s="42"/>
      <c r="G1" s="41"/>
      <c r="J1" s="41"/>
      <c r="P1" s="56" t="s">
        <v>74</v>
      </c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45"/>
      <c r="AZ1" s="57"/>
      <c r="BA1" s="44"/>
      <c r="BB1" s="57"/>
      <c r="BC1" s="44"/>
      <c r="BD1" s="57"/>
      <c r="BE1" s="43"/>
      <c r="BF1" s="117"/>
    </row>
    <row r="2" spans="1:69" s="109" customFormat="1" ht="20.25">
      <c r="A2" s="85"/>
      <c r="B2" s="212" t="s">
        <v>75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4" t="s">
        <v>76</v>
      </c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6"/>
      <c r="AD2" s="217" t="s">
        <v>77</v>
      </c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9" t="s">
        <v>8</v>
      </c>
      <c r="AY2" s="220"/>
      <c r="AZ2" s="220"/>
      <c r="BA2" s="220"/>
      <c r="BB2" s="220"/>
      <c r="BC2" s="220"/>
      <c r="BD2" s="221" t="s">
        <v>78</v>
      </c>
      <c r="BE2" s="222"/>
      <c r="BF2" s="118" t="s">
        <v>79</v>
      </c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</row>
    <row r="3" spans="1:69" s="33" customFormat="1">
      <c r="A3" s="82"/>
      <c r="B3" s="238" t="s">
        <v>80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40" t="s">
        <v>81</v>
      </c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2"/>
      <c r="AD3" s="243" t="s">
        <v>82</v>
      </c>
      <c r="AE3" s="244"/>
      <c r="AF3" s="244"/>
      <c r="AG3" s="244"/>
      <c r="AH3" s="244"/>
      <c r="AI3" s="245"/>
      <c r="AJ3" s="246" t="s">
        <v>148</v>
      </c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5"/>
      <c r="AX3" s="223" t="s">
        <v>27</v>
      </c>
      <c r="AY3" s="224"/>
      <c r="AZ3" s="123"/>
      <c r="BA3" s="86" t="s">
        <v>67</v>
      </c>
      <c r="BB3" s="123"/>
      <c r="BC3" s="86" t="s">
        <v>31</v>
      </c>
      <c r="BD3" s="225" t="s">
        <v>83</v>
      </c>
      <c r="BE3" s="226"/>
      <c r="BF3" s="119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</row>
    <row r="4" spans="1:69" s="47" customFormat="1" ht="13.5" thickBot="1">
      <c r="A4" s="82"/>
      <c r="B4" s="227" t="s">
        <v>84</v>
      </c>
      <c r="C4" s="228"/>
      <c r="D4" s="228"/>
      <c r="E4" s="228"/>
      <c r="F4" s="229"/>
      <c r="G4" s="230" t="s">
        <v>85</v>
      </c>
      <c r="H4" s="230"/>
      <c r="I4" s="230"/>
      <c r="J4" s="230" t="s">
        <v>86</v>
      </c>
      <c r="K4" s="230"/>
      <c r="L4" s="230"/>
      <c r="M4" s="230"/>
      <c r="N4" s="230"/>
      <c r="O4" s="230"/>
      <c r="P4" s="231" t="s">
        <v>27</v>
      </c>
      <c r="Q4" s="232"/>
      <c r="R4" s="232"/>
      <c r="S4" s="232"/>
      <c r="T4" s="232"/>
      <c r="U4" s="232"/>
      <c r="V4" s="232"/>
      <c r="W4" s="233"/>
      <c r="X4" s="234" t="s">
        <v>67</v>
      </c>
      <c r="Y4" s="234"/>
      <c r="Z4" s="234"/>
      <c r="AA4" s="234"/>
      <c r="AB4" s="234"/>
      <c r="AC4" s="235"/>
      <c r="AD4" s="236" t="s">
        <v>87</v>
      </c>
      <c r="AE4" s="237"/>
      <c r="AF4" s="237"/>
      <c r="AG4" s="237"/>
      <c r="AH4" s="237"/>
      <c r="AI4" s="237"/>
      <c r="AJ4" s="237" t="s">
        <v>88</v>
      </c>
      <c r="AK4" s="237"/>
      <c r="AL4" s="237"/>
      <c r="AM4" s="237"/>
      <c r="AN4" s="237"/>
      <c r="AO4" s="237"/>
      <c r="AP4" s="262" t="s">
        <v>89</v>
      </c>
      <c r="AQ4" s="262"/>
      <c r="AR4" s="262"/>
      <c r="AS4" s="262"/>
      <c r="AT4" s="262"/>
      <c r="AU4" s="262" t="s">
        <v>90</v>
      </c>
      <c r="AV4" s="262"/>
      <c r="AW4" s="262"/>
      <c r="AX4" s="247" t="s">
        <v>27</v>
      </c>
      <c r="AY4" s="248"/>
      <c r="AZ4" s="95"/>
      <c r="BA4" s="65" t="s">
        <v>67</v>
      </c>
      <c r="BB4" s="95"/>
      <c r="BC4" s="88" t="s">
        <v>31</v>
      </c>
      <c r="BD4" s="249" t="s">
        <v>91</v>
      </c>
      <c r="BE4" s="250"/>
      <c r="BF4" s="120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</row>
    <row r="5" spans="1:69" ht="67.150000000000006" customHeight="1">
      <c r="A5" s="83"/>
      <c r="B5" s="67" t="s">
        <v>92</v>
      </c>
      <c r="C5" s="251" t="s">
        <v>1</v>
      </c>
      <c r="D5" s="251"/>
      <c r="E5" s="251" t="s">
        <v>84</v>
      </c>
      <c r="F5" s="251"/>
      <c r="G5" s="68" t="s">
        <v>92</v>
      </c>
      <c r="H5" s="251" t="s">
        <v>85</v>
      </c>
      <c r="I5" s="251"/>
      <c r="J5" s="68" t="s">
        <v>92</v>
      </c>
      <c r="K5" s="252" t="s">
        <v>93</v>
      </c>
      <c r="L5" s="253"/>
      <c r="M5" s="253"/>
      <c r="N5" s="253"/>
      <c r="O5" s="254"/>
      <c r="P5" s="66" t="s">
        <v>92</v>
      </c>
      <c r="Q5" s="255" t="s">
        <v>94</v>
      </c>
      <c r="R5" s="255"/>
      <c r="S5" s="259" t="s">
        <v>95</v>
      </c>
      <c r="T5" s="260"/>
      <c r="U5" s="261"/>
      <c r="V5" s="259" t="s">
        <v>96</v>
      </c>
      <c r="W5" s="261"/>
      <c r="X5" s="58" t="s">
        <v>92</v>
      </c>
      <c r="Y5" s="59" t="s">
        <v>97</v>
      </c>
      <c r="Z5" s="59" t="s">
        <v>98</v>
      </c>
      <c r="AA5" s="263" t="s">
        <v>30</v>
      </c>
      <c r="AB5" s="264"/>
      <c r="AC5" s="265"/>
      <c r="AD5" s="92" t="s">
        <v>92</v>
      </c>
      <c r="AE5" s="266" t="s">
        <v>99</v>
      </c>
      <c r="AF5" s="266"/>
      <c r="AG5" s="267" t="s">
        <v>100</v>
      </c>
      <c r="AH5" s="268"/>
      <c r="AI5" s="269"/>
      <c r="AJ5" s="46" t="s">
        <v>92</v>
      </c>
      <c r="AK5" s="266" t="s">
        <v>101</v>
      </c>
      <c r="AL5" s="266"/>
      <c r="AM5" s="267" t="s">
        <v>102</v>
      </c>
      <c r="AN5" s="269"/>
      <c r="AO5" s="48" t="s">
        <v>103</v>
      </c>
      <c r="AP5" s="46" t="s">
        <v>92</v>
      </c>
      <c r="AQ5" s="268" t="s">
        <v>89</v>
      </c>
      <c r="AR5" s="268"/>
      <c r="AS5" s="268"/>
      <c r="AT5" s="269"/>
      <c r="AU5" s="46" t="s">
        <v>92</v>
      </c>
      <c r="AV5" s="270" t="s">
        <v>104</v>
      </c>
      <c r="AW5" s="270"/>
      <c r="AX5" s="87" t="s">
        <v>92</v>
      </c>
      <c r="AY5" s="89" t="s">
        <v>27</v>
      </c>
      <c r="AZ5" s="124" t="s">
        <v>92</v>
      </c>
      <c r="BA5" s="80" t="s">
        <v>67</v>
      </c>
      <c r="BB5" s="124" t="s">
        <v>92</v>
      </c>
      <c r="BC5" s="89" t="s">
        <v>31</v>
      </c>
      <c r="BD5" s="126" t="s">
        <v>92</v>
      </c>
      <c r="BE5" s="127" t="s">
        <v>105</v>
      </c>
      <c r="BF5" s="121"/>
    </row>
    <row r="6" spans="1:69">
      <c r="A6" s="83"/>
      <c r="B6" s="69" t="s">
        <v>106</v>
      </c>
      <c r="C6" s="70" t="s">
        <v>107</v>
      </c>
      <c r="D6" s="70" t="s">
        <v>107</v>
      </c>
      <c r="E6" s="70" t="s">
        <v>108</v>
      </c>
      <c r="F6" s="70" t="s">
        <v>108</v>
      </c>
      <c r="G6" s="71" t="s">
        <v>12</v>
      </c>
      <c r="H6" s="70" t="s">
        <v>108</v>
      </c>
      <c r="I6" s="70" t="s">
        <v>109</v>
      </c>
      <c r="J6" s="72" t="s">
        <v>12</v>
      </c>
      <c r="K6" s="73" t="s">
        <v>109</v>
      </c>
      <c r="L6" s="73" t="s">
        <v>109</v>
      </c>
      <c r="M6" s="74" t="s">
        <v>109</v>
      </c>
      <c r="N6" s="74" t="s">
        <v>110</v>
      </c>
      <c r="O6" s="74" t="s">
        <v>109</v>
      </c>
      <c r="P6" s="60" t="s">
        <v>111</v>
      </c>
      <c r="Q6" s="61" t="s">
        <v>107</v>
      </c>
      <c r="R6" s="61" t="s">
        <v>107</v>
      </c>
      <c r="S6" s="62" t="s">
        <v>109</v>
      </c>
      <c r="T6" s="61" t="s">
        <v>109</v>
      </c>
      <c r="U6" s="61" t="s">
        <v>109</v>
      </c>
      <c r="V6" s="61" t="s">
        <v>108</v>
      </c>
      <c r="W6" s="61" t="s">
        <v>108</v>
      </c>
      <c r="X6" s="63" t="s">
        <v>12</v>
      </c>
      <c r="Y6" s="61" t="s">
        <v>107</v>
      </c>
      <c r="Z6" s="61" t="s">
        <v>107</v>
      </c>
      <c r="AA6" s="61" t="s">
        <v>109</v>
      </c>
      <c r="AB6" s="61" t="s">
        <v>109</v>
      </c>
      <c r="AC6" s="90" t="s">
        <v>109</v>
      </c>
      <c r="AD6" s="93" t="s">
        <v>12</v>
      </c>
      <c r="AE6" s="49" t="s">
        <v>107</v>
      </c>
      <c r="AF6" s="49" t="s">
        <v>107</v>
      </c>
      <c r="AG6" s="49" t="s">
        <v>109</v>
      </c>
      <c r="AH6" s="49" t="s">
        <v>109</v>
      </c>
      <c r="AI6" s="49" t="s">
        <v>109</v>
      </c>
      <c r="AJ6" s="50" t="s">
        <v>12</v>
      </c>
      <c r="AK6" s="49" t="s">
        <v>107</v>
      </c>
      <c r="AL6" s="49" t="s">
        <v>107</v>
      </c>
      <c r="AM6" s="49" t="s">
        <v>109</v>
      </c>
      <c r="AN6" s="49" t="s">
        <v>109</v>
      </c>
      <c r="AO6" s="49" t="s">
        <v>109</v>
      </c>
      <c r="AP6" s="50" t="s">
        <v>12</v>
      </c>
      <c r="AQ6" s="51" t="s">
        <v>107</v>
      </c>
      <c r="AR6" s="51" t="s">
        <v>107</v>
      </c>
      <c r="AS6" s="51" t="s">
        <v>109</v>
      </c>
      <c r="AT6" s="51" t="s">
        <v>109</v>
      </c>
      <c r="AU6" s="50" t="s">
        <v>12</v>
      </c>
      <c r="AV6" s="51" t="s">
        <v>107</v>
      </c>
      <c r="AW6" s="51" t="s">
        <v>109</v>
      </c>
      <c r="AX6" s="282" t="s">
        <v>112</v>
      </c>
      <c r="AY6" s="273" t="s">
        <v>113</v>
      </c>
      <c r="AZ6" s="284" t="s">
        <v>112</v>
      </c>
      <c r="BA6" s="286" t="s">
        <v>114</v>
      </c>
      <c r="BB6" s="284" t="s">
        <v>112</v>
      </c>
      <c r="BC6" s="273" t="s">
        <v>115</v>
      </c>
      <c r="BD6" s="275" t="s">
        <v>116</v>
      </c>
      <c r="BE6" s="276" t="s">
        <v>91</v>
      </c>
      <c r="BF6" s="125"/>
    </row>
    <row r="7" spans="1:69">
      <c r="A7" s="84"/>
      <c r="B7" s="75">
        <v>1</v>
      </c>
      <c r="C7" s="76">
        <v>2</v>
      </c>
      <c r="D7" s="76">
        <v>3</v>
      </c>
      <c r="E7" s="76">
        <v>4</v>
      </c>
      <c r="F7" s="76">
        <v>5</v>
      </c>
      <c r="G7" s="76">
        <v>6</v>
      </c>
      <c r="H7" s="76">
        <v>7</v>
      </c>
      <c r="I7" s="76">
        <v>8</v>
      </c>
      <c r="J7" s="76">
        <v>9</v>
      </c>
      <c r="K7" s="76">
        <v>10</v>
      </c>
      <c r="L7" s="76">
        <v>11</v>
      </c>
      <c r="M7" s="76">
        <v>12</v>
      </c>
      <c r="N7" s="76">
        <v>13</v>
      </c>
      <c r="O7" s="76">
        <v>14</v>
      </c>
      <c r="P7" s="174">
        <v>15</v>
      </c>
      <c r="Q7" s="175">
        <v>16</v>
      </c>
      <c r="R7" s="175">
        <v>17</v>
      </c>
      <c r="S7" s="175">
        <v>18</v>
      </c>
      <c r="T7" s="175">
        <v>19</v>
      </c>
      <c r="U7" s="175">
        <v>20</v>
      </c>
      <c r="V7" s="175">
        <v>21</v>
      </c>
      <c r="W7" s="175">
        <v>22</v>
      </c>
      <c r="X7" s="175">
        <v>23</v>
      </c>
      <c r="Y7" s="175">
        <v>24</v>
      </c>
      <c r="Z7" s="175">
        <v>25</v>
      </c>
      <c r="AA7" s="175">
        <v>26</v>
      </c>
      <c r="AB7" s="175">
        <v>27</v>
      </c>
      <c r="AC7" s="175">
        <v>28</v>
      </c>
      <c r="AD7" s="173">
        <v>29</v>
      </c>
      <c r="AE7" s="173">
        <v>30</v>
      </c>
      <c r="AF7" s="173">
        <v>31</v>
      </c>
      <c r="AG7" s="173">
        <v>32</v>
      </c>
      <c r="AH7" s="173">
        <v>33</v>
      </c>
      <c r="AI7" s="173">
        <v>34</v>
      </c>
      <c r="AJ7" s="173">
        <v>35</v>
      </c>
      <c r="AK7" s="173">
        <v>36</v>
      </c>
      <c r="AL7" s="173">
        <v>37</v>
      </c>
      <c r="AM7" s="173">
        <v>38</v>
      </c>
      <c r="AN7" s="173">
        <v>39</v>
      </c>
      <c r="AO7" s="173">
        <v>40</v>
      </c>
      <c r="AP7" s="173">
        <v>41</v>
      </c>
      <c r="AQ7" s="173">
        <v>42</v>
      </c>
      <c r="AR7" s="173">
        <v>43</v>
      </c>
      <c r="AS7" s="173">
        <v>44</v>
      </c>
      <c r="AT7" s="173">
        <v>45</v>
      </c>
      <c r="AU7" s="173">
        <v>46</v>
      </c>
      <c r="AV7" s="173">
        <v>47</v>
      </c>
      <c r="AW7" s="173">
        <v>48</v>
      </c>
      <c r="AX7" s="283"/>
      <c r="AY7" s="274"/>
      <c r="AZ7" s="285"/>
      <c r="BA7" s="287"/>
      <c r="BB7" s="285"/>
      <c r="BC7" s="274"/>
      <c r="BD7" s="275"/>
      <c r="BE7" s="276"/>
      <c r="BF7" s="135"/>
    </row>
    <row r="8" spans="1:69" s="113" customFormat="1" ht="16.5" thickBot="1">
      <c r="A8" s="141"/>
      <c r="B8" s="77" t="s">
        <v>106</v>
      </c>
      <c r="C8" s="78" t="s">
        <v>117</v>
      </c>
      <c r="D8" s="78" t="s">
        <v>118</v>
      </c>
      <c r="E8" s="78">
        <v>2</v>
      </c>
      <c r="F8" s="78">
        <v>4</v>
      </c>
      <c r="G8" s="79" t="s">
        <v>12</v>
      </c>
      <c r="H8" s="78">
        <v>0</v>
      </c>
      <c r="I8" s="78">
        <v>0</v>
      </c>
      <c r="J8" s="79" t="s">
        <v>12</v>
      </c>
      <c r="K8" s="78">
        <v>1</v>
      </c>
      <c r="L8" s="78">
        <v>1</v>
      </c>
      <c r="M8" s="79">
        <v>5</v>
      </c>
      <c r="N8" s="78" t="s">
        <v>112</v>
      </c>
      <c r="O8" s="78" t="s">
        <v>112</v>
      </c>
      <c r="P8" s="64" t="s">
        <v>111</v>
      </c>
      <c r="Q8" s="55" t="s">
        <v>117</v>
      </c>
      <c r="R8" s="55" t="s">
        <v>119</v>
      </c>
      <c r="S8" s="55">
        <v>0</v>
      </c>
      <c r="T8" s="55">
        <v>0</v>
      </c>
      <c r="U8" s="55">
        <v>1</v>
      </c>
      <c r="V8" s="55" t="s">
        <v>112</v>
      </c>
      <c r="W8" s="55" t="s">
        <v>112</v>
      </c>
      <c r="X8" s="54" t="s">
        <v>12</v>
      </c>
      <c r="Y8" s="55" t="s">
        <v>120</v>
      </c>
      <c r="Z8" s="55" t="s">
        <v>117</v>
      </c>
      <c r="AA8" s="55">
        <v>7</v>
      </c>
      <c r="AB8" s="55">
        <v>0</v>
      </c>
      <c r="AC8" s="91">
        <v>0</v>
      </c>
      <c r="AD8" s="94" t="s">
        <v>12</v>
      </c>
      <c r="AE8" s="53" t="s">
        <v>121</v>
      </c>
      <c r="AF8" s="53" t="s">
        <v>108</v>
      </c>
      <c r="AG8" s="53">
        <v>0</v>
      </c>
      <c r="AH8" s="53">
        <v>1</v>
      </c>
      <c r="AI8" s="53">
        <v>0</v>
      </c>
      <c r="AJ8" s="53" t="s">
        <v>12</v>
      </c>
      <c r="AK8" s="53" t="s">
        <v>108</v>
      </c>
      <c r="AL8" s="53" t="s">
        <v>107</v>
      </c>
      <c r="AM8" s="53">
        <v>0</v>
      </c>
      <c r="AN8" s="53">
        <v>1</v>
      </c>
      <c r="AO8" s="53">
        <v>0</v>
      </c>
      <c r="AP8" s="53" t="s">
        <v>12</v>
      </c>
      <c r="AQ8" s="52" t="s">
        <v>107</v>
      </c>
      <c r="AR8" s="52" t="s">
        <v>122</v>
      </c>
      <c r="AS8" s="52">
        <v>0</v>
      </c>
      <c r="AT8" s="52">
        <v>1</v>
      </c>
      <c r="AU8" s="53" t="s">
        <v>12</v>
      </c>
      <c r="AV8" s="52" t="s">
        <v>123</v>
      </c>
      <c r="AW8" s="52">
        <v>1</v>
      </c>
      <c r="AX8" s="129" t="s">
        <v>112</v>
      </c>
      <c r="AY8" s="130" t="s">
        <v>124</v>
      </c>
      <c r="AZ8" s="131" t="s">
        <v>112</v>
      </c>
      <c r="BA8" s="130" t="s">
        <v>125</v>
      </c>
      <c r="BB8" s="131" t="s">
        <v>112</v>
      </c>
      <c r="BC8" s="132" t="s">
        <v>126</v>
      </c>
      <c r="BD8" s="133" t="s">
        <v>116</v>
      </c>
      <c r="BE8" s="134" t="s">
        <v>127</v>
      </c>
      <c r="BF8" s="81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</row>
    <row r="9" spans="1:69" s="115" customFormat="1" ht="97.15" customHeight="1">
      <c r="A9" s="144" t="s">
        <v>142</v>
      </c>
      <c r="B9" s="102"/>
      <c r="C9" s="277" t="s">
        <v>128</v>
      </c>
      <c r="D9" s="278"/>
      <c r="E9" s="278"/>
      <c r="F9" s="279"/>
      <c r="G9" s="128"/>
      <c r="H9" s="277" t="s">
        <v>129</v>
      </c>
      <c r="I9" s="279"/>
      <c r="J9" s="96"/>
      <c r="K9" s="271" t="s">
        <v>130</v>
      </c>
      <c r="L9" s="280"/>
      <c r="M9" s="280"/>
      <c r="N9" s="280"/>
      <c r="O9" s="272"/>
      <c r="P9" s="103"/>
      <c r="Q9" s="277" t="s">
        <v>131</v>
      </c>
      <c r="R9" s="278"/>
      <c r="S9" s="278"/>
      <c r="T9" s="278"/>
      <c r="U9" s="278"/>
      <c r="V9" s="278"/>
      <c r="W9" s="279"/>
      <c r="X9" s="103"/>
      <c r="Y9" s="277" t="s">
        <v>132</v>
      </c>
      <c r="Z9" s="278"/>
      <c r="AA9" s="278"/>
      <c r="AB9" s="278"/>
      <c r="AC9" s="281"/>
      <c r="AD9" s="104"/>
      <c r="AE9" s="277" t="s">
        <v>133</v>
      </c>
      <c r="AF9" s="278"/>
      <c r="AG9" s="278"/>
      <c r="AH9" s="278"/>
      <c r="AI9" s="279"/>
      <c r="AJ9" s="105"/>
      <c r="AK9" s="277" t="s">
        <v>134</v>
      </c>
      <c r="AL9" s="278"/>
      <c r="AM9" s="278"/>
      <c r="AN9" s="278"/>
      <c r="AO9" s="279"/>
      <c r="AP9" s="106"/>
      <c r="AQ9" s="256" t="s">
        <v>135</v>
      </c>
      <c r="AR9" s="257"/>
      <c r="AS9" s="257"/>
      <c r="AT9" s="258"/>
      <c r="AU9" s="106"/>
      <c r="AV9" s="271" t="s">
        <v>136</v>
      </c>
      <c r="AW9" s="272"/>
      <c r="AX9" s="107"/>
      <c r="AY9" s="97" t="s">
        <v>137</v>
      </c>
      <c r="AZ9" s="107"/>
      <c r="BA9" s="97" t="s">
        <v>138</v>
      </c>
      <c r="BB9" s="107"/>
      <c r="BC9" s="136" t="s">
        <v>139</v>
      </c>
      <c r="BD9" s="101"/>
      <c r="BE9" s="100" t="s">
        <v>91</v>
      </c>
      <c r="BF9" s="122"/>
      <c r="BG9" s="114"/>
      <c r="BH9" s="114"/>
      <c r="BI9" s="114"/>
      <c r="BJ9" s="114"/>
      <c r="BK9" s="114"/>
      <c r="BL9" s="114"/>
      <c r="BM9" s="114"/>
      <c r="BN9" s="114"/>
      <c r="BO9" s="114"/>
      <c r="BP9" s="114"/>
      <c r="BQ9" s="114"/>
    </row>
    <row r="10" spans="1:69" s="33" customFormat="1">
      <c r="A10" s="159">
        <v>1</v>
      </c>
      <c r="B10" s="160" t="s">
        <v>106</v>
      </c>
      <c r="C10" s="161" t="s">
        <v>117</v>
      </c>
      <c r="D10" s="161" t="s">
        <v>118</v>
      </c>
      <c r="E10" s="161">
        <v>2</v>
      </c>
      <c r="F10" s="161">
        <v>4</v>
      </c>
      <c r="G10" s="162" t="s">
        <v>12</v>
      </c>
      <c r="H10" s="161" t="s">
        <v>118</v>
      </c>
      <c r="I10" s="161">
        <v>3</v>
      </c>
      <c r="J10" s="162" t="s">
        <v>12</v>
      </c>
      <c r="K10" s="161">
        <v>1</v>
      </c>
      <c r="L10" s="161">
        <v>5</v>
      </c>
      <c r="M10" s="163">
        <v>0</v>
      </c>
      <c r="N10" s="163" t="s">
        <v>112</v>
      </c>
      <c r="O10" s="163" t="s">
        <v>112</v>
      </c>
      <c r="P10" s="164" t="s">
        <v>111</v>
      </c>
      <c r="Q10" s="161" t="s">
        <v>121</v>
      </c>
      <c r="R10" s="161" t="s">
        <v>109</v>
      </c>
      <c r="S10" s="161">
        <v>2</v>
      </c>
      <c r="T10" s="161">
        <v>4</v>
      </c>
      <c r="U10" s="161">
        <v>0</v>
      </c>
      <c r="V10" s="161" t="s">
        <v>112</v>
      </c>
      <c r="W10" s="161" t="s">
        <v>112</v>
      </c>
      <c r="X10" s="162"/>
      <c r="Y10" s="161"/>
      <c r="Z10" s="161"/>
      <c r="AA10" s="161"/>
      <c r="AB10" s="161"/>
      <c r="AC10" s="161"/>
      <c r="AD10" s="160"/>
      <c r="AE10" s="163"/>
      <c r="AF10" s="163"/>
      <c r="AG10" s="163"/>
      <c r="AH10" s="163"/>
      <c r="AI10" s="163"/>
      <c r="AJ10" s="162"/>
      <c r="AK10" s="163"/>
      <c r="AL10" s="163"/>
      <c r="AM10" s="163"/>
      <c r="AN10" s="163"/>
      <c r="AO10" s="163"/>
      <c r="AP10" s="162"/>
      <c r="AQ10" s="161"/>
      <c r="AR10" s="161"/>
      <c r="AS10" s="161"/>
      <c r="AT10" s="161"/>
      <c r="AU10" s="162"/>
      <c r="AV10" s="161"/>
      <c r="AW10" s="161"/>
      <c r="AX10" s="165" t="s">
        <v>112</v>
      </c>
      <c r="AY10" s="166" t="s">
        <v>147</v>
      </c>
      <c r="AZ10" s="167"/>
      <c r="BA10" s="168"/>
      <c r="BB10" s="165"/>
      <c r="BC10" s="169"/>
      <c r="BD10" s="170"/>
      <c r="BE10" s="171"/>
      <c r="BF10" s="172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</row>
    <row r="11" spans="1:69" s="33" customFormat="1">
      <c r="A11" s="39">
        <v>2</v>
      </c>
      <c r="B11" s="147" t="s">
        <v>106</v>
      </c>
      <c r="C11" s="34" t="s">
        <v>117</v>
      </c>
      <c r="D11" s="34" t="s">
        <v>118</v>
      </c>
      <c r="E11" s="34">
        <v>2</v>
      </c>
      <c r="F11" s="34">
        <v>4</v>
      </c>
      <c r="G11" s="40" t="s">
        <v>12</v>
      </c>
      <c r="H11" s="34" t="s">
        <v>118</v>
      </c>
      <c r="I11" s="34">
        <v>3</v>
      </c>
      <c r="J11" s="40" t="s">
        <v>12</v>
      </c>
      <c r="K11" s="34">
        <v>1</v>
      </c>
      <c r="L11" s="34">
        <v>5</v>
      </c>
      <c r="M11" s="37">
        <v>0</v>
      </c>
      <c r="N11" s="37" t="s">
        <v>112</v>
      </c>
      <c r="O11" s="37" t="s">
        <v>112</v>
      </c>
      <c r="P11" s="148" t="s">
        <v>111</v>
      </c>
      <c r="Q11" s="34" t="s">
        <v>121</v>
      </c>
      <c r="R11" s="34" t="s">
        <v>109</v>
      </c>
      <c r="S11" s="34">
        <v>2</v>
      </c>
      <c r="T11" s="34">
        <v>4</v>
      </c>
      <c r="U11" s="34">
        <v>0</v>
      </c>
      <c r="V11" s="34" t="s">
        <v>112</v>
      </c>
      <c r="W11" s="34" t="s">
        <v>112</v>
      </c>
      <c r="X11" s="40" t="s">
        <v>12</v>
      </c>
      <c r="Y11" s="34" t="s">
        <v>119</v>
      </c>
      <c r="Z11" s="34" t="s">
        <v>121</v>
      </c>
      <c r="AA11" s="34">
        <v>0</v>
      </c>
      <c r="AB11" s="34">
        <v>0</v>
      </c>
      <c r="AC11" s="34">
        <v>1</v>
      </c>
      <c r="AD11" s="147" t="s">
        <v>12</v>
      </c>
      <c r="AE11" s="37" t="s">
        <v>121</v>
      </c>
      <c r="AF11" s="37" t="s">
        <v>108</v>
      </c>
      <c r="AG11" s="37">
        <v>0</v>
      </c>
      <c r="AH11" s="37">
        <v>5</v>
      </c>
      <c r="AI11" s="37">
        <v>0</v>
      </c>
      <c r="AJ11" s="40" t="s">
        <v>12</v>
      </c>
      <c r="AK11" s="37" t="s">
        <v>108</v>
      </c>
      <c r="AL11" s="37" t="s">
        <v>107</v>
      </c>
      <c r="AM11" s="37">
        <v>1</v>
      </c>
      <c r="AN11" s="37">
        <v>0</v>
      </c>
      <c r="AO11" s="37">
        <v>0</v>
      </c>
      <c r="AP11" s="40" t="s">
        <v>12</v>
      </c>
      <c r="AQ11" s="34" t="s">
        <v>107</v>
      </c>
      <c r="AR11" s="34" t="s">
        <v>122</v>
      </c>
      <c r="AS11" s="34">
        <v>0</v>
      </c>
      <c r="AT11" s="34">
        <v>1</v>
      </c>
      <c r="AU11" s="40" t="s">
        <v>12</v>
      </c>
      <c r="AV11" s="34" t="s">
        <v>140</v>
      </c>
      <c r="AW11" s="34">
        <v>1</v>
      </c>
      <c r="AX11" s="40" t="s">
        <v>112</v>
      </c>
      <c r="AY11" s="45" t="s">
        <v>147</v>
      </c>
      <c r="AZ11" s="149" t="s">
        <v>112</v>
      </c>
      <c r="BA11" s="45" t="s">
        <v>147</v>
      </c>
      <c r="BB11" s="40" t="s">
        <v>112</v>
      </c>
      <c r="BC11" s="140" t="s">
        <v>141</v>
      </c>
      <c r="BD11" s="150"/>
      <c r="BE11" s="151"/>
      <c r="BF11" s="152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</row>
    <row r="12" spans="1:69" s="33" customFormat="1">
      <c r="A12" s="39">
        <v>3</v>
      </c>
      <c r="B12" s="147" t="s">
        <v>106</v>
      </c>
      <c r="C12" s="34" t="s">
        <v>117</v>
      </c>
      <c r="D12" s="34" t="s">
        <v>118</v>
      </c>
      <c r="E12" s="34">
        <v>2</v>
      </c>
      <c r="F12" s="34">
        <v>4</v>
      </c>
      <c r="G12" s="40" t="s">
        <v>12</v>
      </c>
      <c r="H12" s="34">
        <v>0</v>
      </c>
      <c r="I12" s="34">
        <v>0</v>
      </c>
      <c r="J12" s="40" t="s">
        <v>12</v>
      </c>
      <c r="K12" s="34">
        <v>1</v>
      </c>
      <c r="L12" s="34">
        <v>6</v>
      </c>
      <c r="M12" s="37">
        <v>0</v>
      </c>
      <c r="N12" s="37" t="s">
        <v>112</v>
      </c>
      <c r="O12" s="37" t="s">
        <v>112</v>
      </c>
      <c r="P12" s="148" t="s">
        <v>111</v>
      </c>
      <c r="Q12" s="34" t="s">
        <v>41</v>
      </c>
      <c r="R12" s="34" t="s">
        <v>109</v>
      </c>
      <c r="S12" s="34">
        <v>0</v>
      </c>
      <c r="T12" s="34">
        <v>0</v>
      </c>
      <c r="U12" s="34">
        <v>1</v>
      </c>
      <c r="V12" s="34" t="s">
        <v>112</v>
      </c>
      <c r="W12" s="34" t="s">
        <v>112</v>
      </c>
      <c r="X12" s="40" t="s">
        <v>12</v>
      </c>
      <c r="Y12" s="34" t="s">
        <v>140</v>
      </c>
      <c r="Z12" s="34" t="s">
        <v>41</v>
      </c>
      <c r="AA12" s="34">
        <v>0</v>
      </c>
      <c r="AB12" s="34">
        <v>0</v>
      </c>
      <c r="AC12" s="34">
        <v>1</v>
      </c>
      <c r="AD12" s="147" t="s">
        <v>12</v>
      </c>
      <c r="AE12" s="37" t="s">
        <v>121</v>
      </c>
      <c r="AF12" s="37" t="s">
        <v>109</v>
      </c>
      <c r="AG12" s="34">
        <v>2</v>
      </c>
      <c r="AH12" s="34">
        <v>4</v>
      </c>
      <c r="AI12" s="34">
        <v>0</v>
      </c>
      <c r="AJ12" s="40" t="s">
        <v>12</v>
      </c>
      <c r="AK12" s="37" t="s">
        <v>112</v>
      </c>
      <c r="AL12" s="37" t="s">
        <v>112</v>
      </c>
      <c r="AM12" s="37" t="s">
        <v>112</v>
      </c>
      <c r="AN12" s="37" t="s">
        <v>112</v>
      </c>
      <c r="AO12" s="37" t="s">
        <v>112</v>
      </c>
      <c r="AP12" s="40" t="s">
        <v>12</v>
      </c>
      <c r="AQ12" s="34" t="s">
        <v>112</v>
      </c>
      <c r="AR12" s="34" t="s">
        <v>112</v>
      </c>
      <c r="AS12" s="34" t="s">
        <v>112</v>
      </c>
      <c r="AT12" s="34" t="s">
        <v>112</v>
      </c>
      <c r="AU12" s="40" t="s">
        <v>12</v>
      </c>
      <c r="AV12" s="34" t="s">
        <v>112</v>
      </c>
      <c r="AW12" s="34" t="s">
        <v>112</v>
      </c>
      <c r="AX12" s="40" t="s">
        <v>112</v>
      </c>
      <c r="AY12" s="45" t="s">
        <v>149</v>
      </c>
      <c r="AZ12" s="149" t="s">
        <v>112</v>
      </c>
      <c r="BA12" s="99" t="s">
        <v>143</v>
      </c>
      <c r="BB12" s="40"/>
      <c r="BC12" s="140"/>
      <c r="BD12" s="150"/>
      <c r="BE12" s="151"/>
      <c r="BF12" s="152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</row>
    <row r="13" spans="1:69" s="33" customFormat="1">
      <c r="A13" s="39">
        <v>4</v>
      </c>
      <c r="B13" s="147" t="s">
        <v>106</v>
      </c>
      <c r="C13" s="34" t="s">
        <v>117</v>
      </c>
      <c r="D13" s="34" t="s">
        <v>118</v>
      </c>
      <c r="E13" s="34">
        <v>2</v>
      </c>
      <c r="F13" s="34">
        <v>4</v>
      </c>
      <c r="G13" s="40" t="s">
        <v>12</v>
      </c>
      <c r="H13" s="34">
        <v>0</v>
      </c>
      <c r="I13" s="34">
        <v>0</v>
      </c>
      <c r="J13" s="40" t="s">
        <v>12</v>
      </c>
      <c r="K13" s="34">
        <v>1</v>
      </c>
      <c r="L13" s="34">
        <v>6</v>
      </c>
      <c r="M13" s="37">
        <v>1</v>
      </c>
      <c r="N13" s="37" t="s">
        <v>112</v>
      </c>
      <c r="O13" s="37" t="s">
        <v>112</v>
      </c>
      <c r="P13" s="148" t="s">
        <v>111</v>
      </c>
      <c r="Q13" s="34" t="s">
        <v>41</v>
      </c>
      <c r="R13" s="34" t="s">
        <v>109</v>
      </c>
      <c r="S13" s="34">
        <v>0</v>
      </c>
      <c r="T13" s="34">
        <v>0</v>
      </c>
      <c r="U13" s="34">
        <v>1</v>
      </c>
      <c r="V13" s="34" t="s">
        <v>112</v>
      </c>
      <c r="W13" s="34" t="s">
        <v>112</v>
      </c>
      <c r="X13" s="40" t="s">
        <v>12</v>
      </c>
      <c r="Y13" s="34" t="s">
        <v>140</v>
      </c>
      <c r="Z13" s="34" t="s">
        <v>41</v>
      </c>
      <c r="AA13" s="34">
        <v>0</v>
      </c>
      <c r="AB13" s="34">
        <v>0</v>
      </c>
      <c r="AC13" s="34">
        <v>2</v>
      </c>
      <c r="AD13" s="147" t="s">
        <v>12</v>
      </c>
      <c r="AE13" s="37" t="s">
        <v>121</v>
      </c>
      <c r="AF13" s="37" t="s">
        <v>109</v>
      </c>
      <c r="AG13" s="34">
        <v>2</v>
      </c>
      <c r="AH13" s="34">
        <v>4</v>
      </c>
      <c r="AI13" s="34">
        <v>0</v>
      </c>
      <c r="AJ13" s="40" t="s">
        <v>12</v>
      </c>
      <c r="AK13" s="37" t="s">
        <v>112</v>
      </c>
      <c r="AL13" s="37" t="s">
        <v>112</v>
      </c>
      <c r="AM13" s="37" t="s">
        <v>112</v>
      </c>
      <c r="AN13" s="37" t="s">
        <v>112</v>
      </c>
      <c r="AO13" s="37" t="s">
        <v>112</v>
      </c>
      <c r="AP13" s="40" t="s">
        <v>12</v>
      </c>
      <c r="AQ13" s="34" t="s">
        <v>112</v>
      </c>
      <c r="AR13" s="34" t="s">
        <v>112</v>
      </c>
      <c r="AS13" s="34" t="s">
        <v>112</v>
      </c>
      <c r="AT13" s="34" t="s">
        <v>112</v>
      </c>
      <c r="AU13" s="40" t="s">
        <v>12</v>
      </c>
      <c r="AV13" s="34" t="s">
        <v>112</v>
      </c>
      <c r="AW13" s="34" t="s">
        <v>112</v>
      </c>
      <c r="AX13" s="40" t="s">
        <v>112</v>
      </c>
      <c r="AY13" s="45" t="s">
        <v>149</v>
      </c>
      <c r="AZ13" s="149" t="s">
        <v>112</v>
      </c>
      <c r="BA13" s="99" t="s">
        <v>144</v>
      </c>
      <c r="BB13" s="40"/>
      <c r="BC13" s="140"/>
      <c r="BD13" s="150"/>
      <c r="BE13" s="151"/>
      <c r="BF13" s="152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</row>
    <row r="14" spans="1:69" s="33" customFormat="1">
      <c r="A14" s="39">
        <v>5</v>
      </c>
      <c r="B14" s="147" t="s">
        <v>106</v>
      </c>
      <c r="C14" s="34" t="s">
        <v>117</v>
      </c>
      <c r="D14" s="34" t="s">
        <v>118</v>
      </c>
      <c r="E14" s="34">
        <v>2</v>
      </c>
      <c r="F14" s="34">
        <v>4</v>
      </c>
      <c r="G14" s="40" t="s">
        <v>12</v>
      </c>
      <c r="H14" s="34">
        <v>0</v>
      </c>
      <c r="I14" s="34">
        <v>0</v>
      </c>
      <c r="J14" s="40" t="s">
        <v>12</v>
      </c>
      <c r="K14" s="34">
        <v>1</v>
      </c>
      <c r="L14" s="34">
        <v>6</v>
      </c>
      <c r="M14" s="37">
        <v>2</v>
      </c>
      <c r="N14" s="37" t="s">
        <v>112</v>
      </c>
      <c r="O14" s="37" t="s">
        <v>112</v>
      </c>
      <c r="P14" s="148" t="s">
        <v>111</v>
      </c>
      <c r="Q14" s="34" t="s">
        <v>41</v>
      </c>
      <c r="R14" s="34" t="s">
        <v>109</v>
      </c>
      <c r="S14" s="34">
        <v>0</v>
      </c>
      <c r="T14" s="34">
        <v>0</v>
      </c>
      <c r="U14" s="34">
        <v>1</v>
      </c>
      <c r="V14" s="34" t="s">
        <v>112</v>
      </c>
      <c r="W14" s="34" t="s">
        <v>112</v>
      </c>
      <c r="X14" s="40" t="s">
        <v>12</v>
      </c>
      <c r="Y14" s="34" t="s">
        <v>140</v>
      </c>
      <c r="Z14" s="34" t="s">
        <v>41</v>
      </c>
      <c r="AA14" s="34">
        <v>0</v>
      </c>
      <c r="AB14" s="34">
        <v>0</v>
      </c>
      <c r="AC14" s="34">
        <v>3</v>
      </c>
      <c r="AD14" s="147" t="s">
        <v>12</v>
      </c>
      <c r="AE14" s="37" t="s">
        <v>121</v>
      </c>
      <c r="AF14" s="37" t="s">
        <v>109</v>
      </c>
      <c r="AG14" s="34">
        <v>2</v>
      </c>
      <c r="AH14" s="34">
        <v>4</v>
      </c>
      <c r="AI14" s="34">
        <v>0</v>
      </c>
      <c r="AJ14" s="40" t="s">
        <v>12</v>
      </c>
      <c r="AK14" s="37" t="s">
        <v>112</v>
      </c>
      <c r="AL14" s="37" t="s">
        <v>112</v>
      </c>
      <c r="AM14" s="37" t="s">
        <v>112</v>
      </c>
      <c r="AN14" s="37" t="s">
        <v>112</v>
      </c>
      <c r="AO14" s="37" t="s">
        <v>112</v>
      </c>
      <c r="AP14" s="40" t="s">
        <v>12</v>
      </c>
      <c r="AQ14" s="34" t="s">
        <v>112</v>
      </c>
      <c r="AR14" s="34" t="s">
        <v>112</v>
      </c>
      <c r="AS14" s="34" t="s">
        <v>112</v>
      </c>
      <c r="AT14" s="34" t="s">
        <v>112</v>
      </c>
      <c r="AU14" s="40" t="s">
        <v>12</v>
      </c>
      <c r="AV14" s="34" t="s">
        <v>112</v>
      </c>
      <c r="AW14" s="34" t="s">
        <v>112</v>
      </c>
      <c r="AX14" s="40" t="s">
        <v>112</v>
      </c>
      <c r="AY14" s="45" t="s">
        <v>149</v>
      </c>
      <c r="AZ14" s="149" t="s">
        <v>112</v>
      </c>
      <c r="BA14" s="99" t="s">
        <v>145</v>
      </c>
      <c r="BB14" s="40"/>
      <c r="BC14" s="140"/>
      <c r="BD14" s="150"/>
      <c r="BE14" s="151"/>
      <c r="BF14" s="152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</row>
    <row r="15" spans="1:69" s="33" customFormat="1">
      <c r="A15" s="39">
        <v>6</v>
      </c>
      <c r="B15" s="147" t="s">
        <v>106</v>
      </c>
      <c r="C15" s="34" t="s">
        <v>117</v>
      </c>
      <c r="D15" s="34" t="s">
        <v>118</v>
      </c>
      <c r="E15" s="34">
        <v>2</v>
      </c>
      <c r="F15" s="34">
        <v>4</v>
      </c>
      <c r="G15" s="40" t="s">
        <v>12</v>
      </c>
      <c r="H15" s="34">
        <v>0</v>
      </c>
      <c r="I15" s="34">
        <v>0</v>
      </c>
      <c r="J15" s="40" t="s">
        <v>12</v>
      </c>
      <c r="K15" s="34">
        <v>1</v>
      </c>
      <c r="L15" s="34">
        <v>6</v>
      </c>
      <c r="M15" s="37">
        <v>3</v>
      </c>
      <c r="N15" s="37" t="s">
        <v>112</v>
      </c>
      <c r="O15" s="37" t="s">
        <v>112</v>
      </c>
      <c r="P15" s="148" t="s">
        <v>111</v>
      </c>
      <c r="Q15" s="34" t="s">
        <v>41</v>
      </c>
      <c r="R15" s="34" t="s">
        <v>109</v>
      </c>
      <c r="S15" s="34">
        <v>0</v>
      </c>
      <c r="T15" s="34">
        <v>0</v>
      </c>
      <c r="U15" s="34">
        <v>1</v>
      </c>
      <c r="V15" s="34" t="s">
        <v>112</v>
      </c>
      <c r="W15" s="34" t="s">
        <v>112</v>
      </c>
      <c r="X15" s="40" t="s">
        <v>12</v>
      </c>
      <c r="Y15" s="34" t="s">
        <v>140</v>
      </c>
      <c r="Z15" s="34" t="s">
        <v>41</v>
      </c>
      <c r="AA15" s="34">
        <v>0</v>
      </c>
      <c r="AB15" s="34">
        <v>0</v>
      </c>
      <c r="AC15" s="34">
        <v>4</v>
      </c>
      <c r="AD15" s="147" t="s">
        <v>12</v>
      </c>
      <c r="AE15" s="37" t="s">
        <v>121</v>
      </c>
      <c r="AF15" s="37" t="s">
        <v>109</v>
      </c>
      <c r="AG15" s="34">
        <v>2</v>
      </c>
      <c r="AH15" s="34">
        <v>4</v>
      </c>
      <c r="AI15" s="34">
        <v>0</v>
      </c>
      <c r="AJ15" s="40" t="s">
        <v>12</v>
      </c>
      <c r="AK15" s="37" t="s">
        <v>112</v>
      </c>
      <c r="AL15" s="37" t="s">
        <v>112</v>
      </c>
      <c r="AM15" s="37" t="s">
        <v>112</v>
      </c>
      <c r="AN15" s="37" t="s">
        <v>112</v>
      </c>
      <c r="AO15" s="37" t="s">
        <v>112</v>
      </c>
      <c r="AP15" s="40" t="s">
        <v>12</v>
      </c>
      <c r="AQ15" s="34" t="s">
        <v>112</v>
      </c>
      <c r="AR15" s="34" t="s">
        <v>112</v>
      </c>
      <c r="AS15" s="34" t="s">
        <v>112</v>
      </c>
      <c r="AT15" s="34" t="s">
        <v>112</v>
      </c>
      <c r="AU15" s="40" t="s">
        <v>12</v>
      </c>
      <c r="AV15" s="34" t="s">
        <v>112</v>
      </c>
      <c r="AW15" s="34" t="s">
        <v>112</v>
      </c>
      <c r="AX15" s="40" t="s">
        <v>112</v>
      </c>
      <c r="AY15" s="45" t="s">
        <v>149</v>
      </c>
      <c r="AZ15" s="149" t="s">
        <v>112</v>
      </c>
      <c r="BA15" s="99" t="s">
        <v>146</v>
      </c>
      <c r="BB15" s="40"/>
      <c r="BC15" s="140"/>
      <c r="BD15" s="150"/>
      <c r="BE15" s="151"/>
      <c r="BF15" s="152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</row>
    <row r="16" spans="1:69" s="33" customFormat="1">
      <c r="A16" s="39">
        <v>7</v>
      </c>
      <c r="B16" s="147" t="s">
        <v>106</v>
      </c>
      <c r="C16" s="34" t="s">
        <v>117</v>
      </c>
      <c r="D16" s="34" t="s">
        <v>118</v>
      </c>
      <c r="E16" s="34">
        <v>2</v>
      </c>
      <c r="F16" s="34">
        <v>4</v>
      </c>
      <c r="G16" s="40" t="s">
        <v>12</v>
      </c>
      <c r="H16" s="34">
        <v>0</v>
      </c>
      <c r="I16" s="34">
        <v>0</v>
      </c>
      <c r="J16" s="40" t="s">
        <v>12</v>
      </c>
      <c r="K16" s="34">
        <v>1</v>
      </c>
      <c r="L16" s="34">
        <v>6</v>
      </c>
      <c r="M16" s="37">
        <v>0</v>
      </c>
      <c r="N16" s="37" t="s">
        <v>112</v>
      </c>
      <c r="O16" s="37" t="s">
        <v>112</v>
      </c>
      <c r="P16" s="148" t="s">
        <v>111</v>
      </c>
      <c r="Q16" s="34" t="s">
        <v>41</v>
      </c>
      <c r="R16" s="34" t="s">
        <v>109</v>
      </c>
      <c r="S16" s="34">
        <v>0</v>
      </c>
      <c r="T16" s="34">
        <v>0</v>
      </c>
      <c r="U16" s="34">
        <v>2</v>
      </c>
      <c r="V16" s="34" t="s">
        <v>112</v>
      </c>
      <c r="W16" s="34" t="s">
        <v>112</v>
      </c>
      <c r="X16" s="40" t="s">
        <v>12</v>
      </c>
      <c r="Y16" s="34" t="s">
        <v>140</v>
      </c>
      <c r="Z16" s="34" t="s">
        <v>41</v>
      </c>
      <c r="AA16" s="34">
        <v>0</v>
      </c>
      <c r="AB16" s="34">
        <v>0</v>
      </c>
      <c r="AC16" s="34">
        <v>1</v>
      </c>
      <c r="AD16" s="147" t="s">
        <v>12</v>
      </c>
      <c r="AE16" s="37" t="s">
        <v>121</v>
      </c>
      <c r="AF16" s="37" t="s">
        <v>109</v>
      </c>
      <c r="AG16" s="34">
        <v>2</v>
      </c>
      <c r="AH16" s="34">
        <v>4</v>
      </c>
      <c r="AI16" s="34">
        <v>0</v>
      </c>
      <c r="AJ16" s="40" t="s">
        <v>12</v>
      </c>
      <c r="AK16" s="37" t="s">
        <v>112</v>
      </c>
      <c r="AL16" s="37" t="s">
        <v>112</v>
      </c>
      <c r="AM16" s="37" t="s">
        <v>112</v>
      </c>
      <c r="AN16" s="37" t="s">
        <v>112</v>
      </c>
      <c r="AO16" s="37" t="s">
        <v>112</v>
      </c>
      <c r="AP16" s="40" t="s">
        <v>12</v>
      </c>
      <c r="AQ16" s="34" t="s">
        <v>112</v>
      </c>
      <c r="AR16" s="34" t="s">
        <v>112</v>
      </c>
      <c r="AS16" s="34" t="s">
        <v>112</v>
      </c>
      <c r="AT16" s="34" t="s">
        <v>112</v>
      </c>
      <c r="AU16" s="40" t="s">
        <v>12</v>
      </c>
      <c r="AV16" s="34" t="s">
        <v>112</v>
      </c>
      <c r="AW16" s="34" t="s">
        <v>112</v>
      </c>
      <c r="AX16" s="40" t="s">
        <v>112</v>
      </c>
      <c r="AY16" s="45" t="s">
        <v>150</v>
      </c>
      <c r="AZ16" s="149" t="s">
        <v>112</v>
      </c>
      <c r="BA16" s="99" t="s">
        <v>143</v>
      </c>
      <c r="BB16" s="40"/>
      <c r="BC16" s="140"/>
      <c r="BD16" s="150"/>
      <c r="BE16" s="151"/>
      <c r="BF16" s="152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</row>
    <row r="17" spans="1:75" s="33" customFormat="1">
      <c r="A17" s="39">
        <v>8</v>
      </c>
      <c r="B17" s="147" t="s">
        <v>106</v>
      </c>
      <c r="C17" s="34" t="s">
        <v>117</v>
      </c>
      <c r="D17" s="34" t="s">
        <v>118</v>
      </c>
      <c r="E17" s="34">
        <v>2</v>
      </c>
      <c r="F17" s="34">
        <v>4</v>
      </c>
      <c r="G17" s="40" t="s">
        <v>12</v>
      </c>
      <c r="H17" s="34">
        <v>0</v>
      </c>
      <c r="I17" s="34">
        <v>0</v>
      </c>
      <c r="J17" s="40" t="s">
        <v>12</v>
      </c>
      <c r="K17" s="34">
        <v>1</v>
      </c>
      <c r="L17" s="34">
        <v>6</v>
      </c>
      <c r="M17" s="37">
        <v>1</v>
      </c>
      <c r="N17" s="37" t="s">
        <v>112</v>
      </c>
      <c r="O17" s="37" t="s">
        <v>112</v>
      </c>
      <c r="P17" s="148" t="s">
        <v>111</v>
      </c>
      <c r="Q17" s="34" t="s">
        <v>41</v>
      </c>
      <c r="R17" s="34" t="s">
        <v>109</v>
      </c>
      <c r="S17" s="34">
        <v>0</v>
      </c>
      <c r="T17" s="34">
        <v>0</v>
      </c>
      <c r="U17" s="34">
        <v>2</v>
      </c>
      <c r="V17" s="34" t="s">
        <v>112</v>
      </c>
      <c r="W17" s="34" t="s">
        <v>112</v>
      </c>
      <c r="X17" s="40" t="s">
        <v>12</v>
      </c>
      <c r="Y17" s="34" t="s">
        <v>140</v>
      </c>
      <c r="Z17" s="34" t="s">
        <v>41</v>
      </c>
      <c r="AA17" s="34">
        <v>0</v>
      </c>
      <c r="AB17" s="34">
        <v>0</v>
      </c>
      <c r="AC17" s="34">
        <v>2</v>
      </c>
      <c r="AD17" s="147" t="s">
        <v>12</v>
      </c>
      <c r="AE17" s="37" t="s">
        <v>121</v>
      </c>
      <c r="AF17" s="37" t="s">
        <v>109</v>
      </c>
      <c r="AG17" s="34">
        <v>2</v>
      </c>
      <c r="AH17" s="34">
        <v>4</v>
      </c>
      <c r="AI17" s="34">
        <v>0</v>
      </c>
      <c r="AJ17" s="40" t="s">
        <v>12</v>
      </c>
      <c r="AK17" s="37" t="s">
        <v>112</v>
      </c>
      <c r="AL17" s="37" t="s">
        <v>112</v>
      </c>
      <c r="AM17" s="37" t="s">
        <v>112</v>
      </c>
      <c r="AN17" s="37" t="s">
        <v>112</v>
      </c>
      <c r="AO17" s="37" t="s">
        <v>112</v>
      </c>
      <c r="AP17" s="40" t="s">
        <v>12</v>
      </c>
      <c r="AQ17" s="34" t="s">
        <v>112</v>
      </c>
      <c r="AR17" s="34" t="s">
        <v>112</v>
      </c>
      <c r="AS17" s="34" t="s">
        <v>112</v>
      </c>
      <c r="AT17" s="34" t="s">
        <v>112</v>
      </c>
      <c r="AU17" s="40" t="s">
        <v>12</v>
      </c>
      <c r="AV17" s="34" t="s">
        <v>112</v>
      </c>
      <c r="AW17" s="34" t="s">
        <v>112</v>
      </c>
      <c r="AX17" s="40" t="s">
        <v>112</v>
      </c>
      <c r="AY17" s="45" t="s">
        <v>150</v>
      </c>
      <c r="AZ17" s="149" t="s">
        <v>112</v>
      </c>
      <c r="BA17" s="99" t="s">
        <v>144</v>
      </c>
      <c r="BB17" s="40"/>
      <c r="BC17" s="140"/>
      <c r="BD17" s="150"/>
      <c r="BE17" s="151"/>
      <c r="BF17" s="152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</row>
    <row r="18" spans="1:75" s="33" customFormat="1">
      <c r="A18" s="39">
        <v>9</v>
      </c>
      <c r="B18" s="147" t="s">
        <v>106</v>
      </c>
      <c r="C18" s="34" t="s">
        <v>117</v>
      </c>
      <c r="D18" s="34" t="s">
        <v>118</v>
      </c>
      <c r="E18" s="34">
        <v>2</v>
      </c>
      <c r="F18" s="34">
        <v>4</v>
      </c>
      <c r="G18" s="40" t="s">
        <v>12</v>
      </c>
      <c r="H18" s="34">
        <v>0</v>
      </c>
      <c r="I18" s="34">
        <v>0</v>
      </c>
      <c r="J18" s="40" t="s">
        <v>12</v>
      </c>
      <c r="K18" s="34">
        <v>1</v>
      </c>
      <c r="L18" s="34">
        <v>6</v>
      </c>
      <c r="M18" s="37">
        <v>2</v>
      </c>
      <c r="N18" s="37" t="s">
        <v>112</v>
      </c>
      <c r="O18" s="37" t="s">
        <v>112</v>
      </c>
      <c r="P18" s="148" t="s">
        <v>111</v>
      </c>
      <c r="Q18" s="34" t="s">
        <v>41</v>
      </c>
      <c r="R18" s="34" t="s">
        <v>109</v>
      </c>
      <c r="S18" s="34">
        <v>0</v>
      </c>
      <c r="T18" s="34">
        <v>0</v>
      </c>
      <c r="U18" s="34">
        <v>2</v>
      </c>
      <c r="V18" s="34" t="s">
        <v>112</v>
      </c>
      <c r="W18" s="34" t="s">
        <v>112</v>
      </c>
      <c r="X18" s="40" t="s">
        <v>12</v>
      </c>
      <c r="Y18" s="34" t="s">
        <v>140</v>
      </c>
      <c r="Z18" s="34" t="s">
        <v>41</v>
      </c>
      <c r="AA18" s="34">
        <v>0</v>
      </c>
      <c r="AB18" s="34">
        <v>0</v>
      </c>
      <c r="AC18" s="34">
        <v>3</v>
      </c>
      <c r="AD18" s="147" t="s">
        <v>12</v>
      </c>
      <c r="AE18" s="37" t="s">
        <v>121</v>
      </c>
      <c r="AF18" s="37" t="s">
        <v>109</v>
      </c>
      <c r="AG18" s="34">
        <v>2</v>
      </c>
      <c r="AH18" s="34">
        <v>4</v>
      </c>
      <c r="AI18" s="34">
        <v>0</v>
      </c>
      <c r="AJ18" s="40" t="s">
        <v>12</v>
      </c>
      <c r="AK18" s="37" t="s">
        <v>112</v>
      </c>
      <c r="AL18" s="37" t="s">
        <v>112</v>
      </c>
      <c r="AM18" s="37" t="s">
        <v>112</v>
      </c>
      <c r="AN18" s="37" t="s">
        <v>112</v>
      </c>
      <c r="AO18" s="37" t="s">
        <v>112</v>
      </c>
      <c r="AP18" s="40" t="s">
        <v>12</v>
      </c>
      <c r="AQ18" s="34" t="s">
        <v>112</v>
      </c>
      <c r="AR18" s="34" t="s">
        <v>112</v>
      </c>
      <c r="AS18" s="34" t="s">
        <v>112</v>
      </c>
      <c r="AT18" s="34" t="s">
        <v>112</v>
      </c>
      <c r="AU18" s="40" t="s">
        <v>12</v>
      </c>
      <c r="AV18" s="34" t="s">
        <v>112</v>
      </c>
      <c r="AW18" s="34" t="s">
        <v>112</v>
      </c>
      <c r="AX18" s="40" t="s">
        <v>112</v>
      </c>
      <c r="AY18" s="45" t="s">
        <v>150</v>
      </c>
      <c r="AZ18" s="149" t="s">
        <v>112</v>
      </c>
      <c r="BA18" s="99" t="s">
        <v>145</v>
      </c>
      <c r="BB18" s="40"/>
      <c r="BC18" s="140"/>
      <c r="BD18" s="150"/>
      <c r="BE18" s="151"/>
      <c r="BF18" s="152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</row>
    <row r="19" spans="1:75" s="33" customFormat="1">
      <c r="A19" s="39">
        <v>10</v>
      </c>
      <c r="B19" s="147" t="s">
        <v>106</v>
      </c>
      <c r="C19" s="34" t="s">
        <v>117</v>
      </c>
      <c r="D19" s="34" t="s">
        <v>118</v>
      </c>
      <c r="E19" s="34">
        <v>2</v>
      </c>
      <c r="F19" s="34">
        <v>4</v>
      </c>
      <c r="G19" s="40" t="s">
        <v>12</v>
      </c>
      <c r="H19" s="34">
        <v>0</v>
      </c>
      <c r="I19" s="34">
        <v>0</v>
      </c>
      <c r="J19" s="40" t="s">
        <v>12</v>
      </c>
      <c r="K19" s="34">
        <v>1</v>
      </c>
      <c r="L19" s="34">
        <v>6</v>
      </c>
      <c r="M19" s="37">
        <v>3</v>
      </c>
      <c r="N19" s="37" t="s">
        <v>112</v>
      </c>
      <c r="O19" s="37" t="s">
        <v>112</v>
      </c>
      <c r="P19" s="148" t="s">
        <v>111</v>
      </c>
      <c r="Q19" s="34" t="s">
        <v>41</v>
      </c>
      <c r="R19" s="34" t="s">
        <v>109</v>
      </c>
      <c r="S19" s="34">
        <v>0</v>
      </c>
      <c r="T19" s="34">
        <v>0</v>
      </c>
      <c r="U19" s="34">
        <v>2</v>
      </c>
      <c r="V19" s="34" t="s">
        <v>112</v>
      </c>
      <c r="W19" s="34" t="s">
        <v>112</v>
      </c>
      <c r="X19" s="40" t="s">
        <v>12</v>
      </c>
      <c r="Y19" s="34" t="s">
        <v>140</v>
      </c>
      <c r="Z19" s="34" t="s">
        <v>41</v>
      </c>
      <c r="AA19" s="34">
        <v>0</v>
      </c>
      <c r="AB19" s="34">
        <v>0</v>
      </c>
      <c r="AC19" s="34">
        <v>4</v>
      </c>
      <c r="AD19" s="147" t="s">
        <v>12</v>
      </c>
      <c r="AE19" s="37" t="s">
        <v>121</v>
      </c>
      <c r="AF19" s="37" t="s">
        <v>109</v>
      </c>
      <c r="AG19" s="34">
        <v>2</v>
      </c>
      <c r="AH19" s="34">
        <v>4</v>
      </c>
      <c r="AI19" s="34">
        <v>0</v>
      </c>
      <c r="AJ19" s="40" t="s">
        <v>12</v>
      </c>
      <c r="AK19" s="37" t="s">
        <v>112</v>
      </c>
      <c r="AL19" s="37" t="s">
        <v>112</v>
      </c>
      <c r="AM19" s="37" t="s">
        <v>112</v>
      </c>
      <c r="AN19" s="37" t="s">
        <v>112</v>
      </c>
      <c r="AO19" s="37" t="s">
        <v>112</v>
      </c>
      <c r="AP19" s="40" t="s">
        <v>12</v>
      </c>
      <c r="AQ19" s="34" t="s">
        <v>112</v>
      </c>
      <c r="AR19" s="34" t="s">
        <v>112</v>
      </c>
      <c r="AS19" s="34" t="s">
        <v>112</v>
      </c>
      <c r="AT19" s="34" t="s">
        <v>112</v>
      </c>
      <c r="AU19" s="40" t="s">
        <v>12</v>
      </c>
      <c r="AV19" s="34" t="s">
        <v>112</v>
      </c>
      <c r="AW19" s="34" t="s">
        <v>112</v>
      </c>
      <c r="AX19" s="40" t="s">
        <v>112</v>
      </c>
      <c r="AY19" s="45" t="s">
        <v>150</v>
      </c>
      <c r="AZ19" s="149" t="s">
        <v>112</v>
      </c>
      <c r="BA19" s="99" t="s">
        <v>146</v>
      </c>
      <c r="BB19" s="40"/>
      <c r="BC19" s="140"/>
      <c r="BD19" s="150"/>
      <c r="BE19" s="151"/>
      <c r="BF19" s="152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</row>
    <row r="20" spans="1:75" s="33" customFormat="1" ht="13.5" thickBot="1">
      <c r="A20" s="145"/>
      <c r="B20" s="153"/>
      <c r="C20" s="142"/>
      <c r="D20" s="142"/>
      <c r="E20" s="142"/>
      <c r="F20" s="142"/>
      <c r="G20" s="143"/>
      <c r="H20" s="142"/>
      <c r="I20" s="142"/>
      <c r="J20" s="143"/>
      <c r="K20" s="142"/>
      <c r="L20" s="142"/>
      <c r="M20" s="146"/>
      <c r="N20" s="146"/>
      <c r="O20" s="146"/>
      <c r="P20" s="154"/>
      <c r="Q20" s="142"/>
      <c r="R20" s="142"/>
      <c r="S20" s="142"/>
      <c r="T20" s="142"/>
      <c r="U20" s="142"/>
      <c r="V20" s="142"/>
      <c r="W20" s="142"/>
      <c r="X20" s="143"/>
      <c r="Y20" s="142"/>
      <c r="Z20" s="142"/>
      <c r="AA20" s="142"/>
      <c r="AB20" s="142"/>
      <c r="AC20" s="142"/>
      <c r="AD20" s="153"/>
      <c r="AE20" s="146"/>
      <c r="AF20" s="146"/>
      <c r="AG20" s="146"/>
      <c r="AH20" s="146"/>
      <c r="AI20" s="146"/>
      <c r="AJ20" s="143"/>
      <c r="AK20" s="146"/>
      <c r="AL20" s="146"/>
      <c r="AM20" s="146"/>
      <c r="AN20" s="146"/>
      <c r="AO20" s="146"/>
      <c r="AP20" s="143"/>
      <c r="AQ20" s="142"/>
      <c r="AR20" s="142"/>
      <c r="AS20" s="142"/>
      <c r="AT20" s="142"/>
      <c r="AU20" s="143"/>
      <c r="AV20" s="142"/>
      <c r="AW20" s="142"/>
      <c r="AX20" s="143"/>
      <c r="AY20" s="137"/>
      <c r="AZ20" s="155"/>
      <c r="BA20" s="138"/>
      <c r="BB20" s="143"/>
      <c r="BC20" s="139"/>
      <c r="BD20" s="156"/>
      <c r="BE20" s="157"/>
      <c r="BF20" s="158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</row>
    <row r="21" spans="1:75" s="11" customFormat="1">
      <c r="A21" s="116"/>
      <c r="B21" s="98"/>
      <c r="C21" s="35"/>
      <c r="D21" s="35"/>
      <c r="E21" s="35"/>
      <c r="F21" s="35"/>
      <c r="G21" s="98"/>
      <c r="H21" s="35"/>
      <c r="I21" s="35"/>
      <c r="J21" s="98"/>
      <c r="K21" s="35"/>
      <c r="L21" s="35"/>
      <c r="M21" s="36"/>
      <c r="N21" s="36"/>
      <c r="O21" s="36"/>
      <c r="P21" s="36"/>
      <c r="Q21" s="35"/>
      <c r="R21" s="35"/>
      <c r="S21" s="35"/>
      <c r="T21" s="35"/>
      <c r="U21" s="35"/>
      <c r="V21" s="35"/>
      <c r="W21" s="35"/>
      <c r="X21" s="98"/>
      <c r="Y21" s="35"/>
      <c r="Z21" s="35"/>
      <c r="AA21" s="35"/>
      <c r="AB21" s="35"/>
      <c r="AC21" s="35"/>
      <c r="AD21" s="98"/>
      <c r="AE21" s="36"/>
      <c r="AF21" s="36"/>
      <c r="AG21" s="36"/>
      <c r="AH21" s="36"/>
      <c r="AI21" s="36"/>
      <c r="AJ21" s="98"/>
      <c r="AK21" s="36"/>
      <c r="AL21" s="36"/>
      <c r="AM21" s="36"/>
      <c r="AN21" s="36"/>
      <c r="AO21" s="36"/>
      <c r="AP21" s="98"/>
      <c r="AQ21" s="35"/>
      <c r="AR21" s="35"/>
      <c r="AS21" s="35"/>
      <c r="AT21" s="35"/>
      <c r="AU21" s="98"/>
      <c r="AV21" s="35"/>
      <c r="AW21" s="35"/>
      <c r="AX21" s="98"/>
      <c r="AY21" s="116"/>
      <c r="AZ21" s="98"/>
      <c r="BA21" s="116"/>
      <c r="BB21" s="98"/>
      <c r="BC21" s="116"/>
      <c r="BD21" s="98"/>
      <c r="BF21" s="12"/>
      <c r="BR21"/>
      <c r="BS21"/>
      <c r="BT21"/>
      <c r="BU21"/>
      <c r="BV21"/>
      <c r="BW21"/>
    </row>
  </sheetData>
  <mergeCells count="53">
    <mergeCell ref="BC6:BC7"/>
    <mergeCell ref="BD6:BD7"/>
    <mergeCell ref="BE6:BE7"/>
    <mergeCell ref="C9:F9"/>
    <mergeCell ref="H9:I9"/>
    <mergeCell ref="K9:O9"/>
    <mergeCell ref="Q9:W9"/>
    <mergeCell ref="Y9:AC9"/>
    <mergeCell ref="AE9:AI9"/>
    <mergeCell ref="AX6:AX7"/>
    <mergeCell ref="AY6:AY7"/>
    <mergeCell ref="AZ6:AZ7"/>
    <mergeCell ref="BA6:BA7"/>
    <mergeCell ref="BB6:BB7"/>
    <mergeCell ref="AK9:AO9"/>
    <mergeCell ref="AQ9:AT9"/>
    <mergeCell ref="S5:U5"/>
    <mergeCell ref="AJ4:AO4"/>
    <mergeCell ref="AP4:AT4"/>
    <mergeCell ref="AU4:AW4"/>
    <mergeCell ref="V5:W5"/>
    <mergeCell ref="AA5:AC5"/>
    <mergeCell ref="AE5:AF5"/>
    <mergeCell ref="AK5:AL5"/>
    <mergeCell ref="AG5:AI5"/>
    <mergeCell ref="AM5:AN5"/>
    <mergeCell ref="AQ5:AT5"/>
    <mergeCell ref="AV5:AW5"/>
    <mergeCell ref="AV9:AW9"/>
    <mergeCell ref="C5:D5"/>
    <mergeCell ref="E5:F5"/>
    <mergeCell ref="H5:I5"/>
    <mergeCell ref="K5:O5"/>
    <mergeCell ref="Q5:R5"/>
    <mergeCell ref="AX3:AY3"/>
    <mergeCell ref="BD3:BE3"/>
    <mergeCell ref="B4:F4"/>
    <mergeCell ref="G4:I4"/>
    <mergeCell ref="J4:O4"/>
    <mergeCell ref="P4:W4"/>
    <mergeCell ref="X4:AC4"/>
    <mergeCell ref="AD4:AI4"/>
    <mergeCell ref="B3:O3"/>
    <mergeCell ref="P3:AC3"/>
    <mergeCell ref="AD3:AI3"/>
    <mergeCell ref="AJ3:AW3"/>
    <mergeCell ref="AX4:AY4"/>
    <mergeCell ref="BD4:BE4"/>
    <mergeCell ref="B2:O2"/>
    <mergeCell ref="P2:AC2"/>
    <mergeCell ref="AD2:AW2"/>
    <mergeCell ref="AX2:BC2"/>
    <mergeCell ref="BD2:BE2"/>
  </mergeCells>
  <phoneticPr fontId="49" type="noConversion"/>
  <printOptions horizontalCentered="1" gridLines="1"/>
  <pageMargins left="0.39370078740157483" right="0.39370078740157483" top="0.78740157480314965" bottom="0.59055118110236227" header="0.27559055118110237" footer="0.19685039370078741"/>
  <pageSetup paperSize="9" scale="42" fitToHeight="0" orientation="landscape" r:id="rId1"/>
  <headerFooter alignWithMargins="0">
    <oddHeader xml:space="preserve">&amp;L&amp;G&amp;RLUKS
</oddHeader>
    <oddFooter xml:space="preserve">&amp;L&amp;8Erstellt: 07.08.2023 (V2.1)
Update: 27.10.2023 (V2.2)
Update: 08.12.2023 (V2.3)
Update: 09.08.2024 (V2.4)
Update: 31.03.2025 (V2.5)&amp;C&amp;8Seite &amp;P von &amp;N&amp;R&amp;8Amstein + Walthert AG
Andreasstrasse 5, 8050 Zürich&amp;10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2AB98827B1EA4E9E78245C7C8DDD4B" ma:contentTypeVersion="50" ma:contentTypeDescription="Create a new document." ma:contentTypeScope="" ma:versionID="dbf5adb8e664bbad4cc27373dac8d1a2">
  <xsd:schema xmlns:xsd="http://www.w3.org/2001/XMLSchema" xmlns:xs="http://www.w3.org/2001/XMLSchema" xmlns:p="http://schemas.microsoft.com/office/2006/metadata/properties" xmlns:ns1="http://schemas.microsoft.com/sharepoint/v3" xmlns:ns2="a5061b77-2a6e-47cf-8db0-0dfffb2203ee" xmlns:ns3="http://schemas.microsoft.com/sharepoint/v3/fields" xmlns:ns4="http://schemas.microsoft.com/sharepoint/v4" xmlns:ns5="6030bdeb-91e5-435a-91c0-e11b8d3c8930" xmlns:ns6="8d1dfd46-caf9-46f1-b1d4-4a259b61c957" targetNamespace="http://schemas.microsoft.com/office/2006/metadata/properties" ma:root="true" ma:fieldsID="5a8b5fed9de5b0365efa1eff993d88b3" ns1:_="" ns2:_="" ns3:_="" ns4:_="" ns5:_="" ns6:_="">
    <xsd:import namespace="http://schemas.microsoft.com/sharepoint/v3"/>
    <xsd:import namespace="a5061b77-2a6e-47cf-8db0-0dfffb2203ee"/>
    <xsd:import namespace="http://schemas.microsoft.com/sharepoint/v3/fields"/>
    <xsd:import namespace="http://schemas.microsoft.com/sharepoint/v4"/>
    <xsd:import namespace="6030bdeb-91e5-435a-91c0-e11b8d3c8930"/>
    <xsd:import namespace="8d1dfd46-caf9-46f1-b1d4-4a259b61c95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ImageWidth" minOccurs="0"/>
                <xsd:element ref="ns3:ImageHeight" minOccurs="0"/>
                <xsd:element ref="ns4:AlternateThumbnailUrl" minOccurs="0"/>
                <xsd:element ref="ns1:_ip_UnifiedCompliancePolicyProperties" minOccurs="0"/>
                <xsd:element ref="ns5:MediaServiceAutoTags" minOccurs="0"/>
                <xsd:element ref="ns5:Details" minOccurs="0"/>
                <xsd:element ref="ns5:State" minOccurs="0"/>
                <xsd:element ref="ns5:Comments" minOccurs="0"/>
                <xsd:element ref="ns5:Flags" minOccurs="0"/>
                <xsd:element ref="ns5:MediaServiceOCR" minOccurs="0"/>
                <xsd:element ref="ns5:MediaServiceKeyPoints" minOccurs="0"/>
                <xsd:element ref="ns5:DocumentResponsible" minOccurs="0"/>
                <xsd:element ref="ns5:DocumentDueDate" minOccurs="0"/>
                <xsd:element ref="ns5:SourceDocument" minOccurs="0"/>
                <xsd:element ref="ns5:SourceComment" minOccurs="0"/>
                <xsd:element ref="ns5:MediaServiceLocation" minOccurs="0"/>
                <xsd:element ref="ns5:DocumentInfoText1" minOccurs="0"/>
                <xsd:element ref="ns5:DocumentInfoText2" minOccurs="0"/>
                <xsd:element ref="ns5:Documents_x0020__x002d__x0020_Changed" minOccurs="0"/>
                <xsd:element ref="ns5:Categories0" minOccurs="0"/>
                <xsd:element ref="ns5:DocumentInfo1" minOccurs="0"/>
                <xsd:element ref="ns5:DocumentInfo2" minOccurs="0"/>
                <xsd:element ref="ns5:DocumentInfo3" minOccurs="0"/>
                <xsd:element ref="ns5:DocumentInfo4" minOccurs="0"/>
                <xsd:element ref="ns5:DocumentInfo5" minOccurs="0"/>
                <xsd:element ref="ns5:DocumentInfo6" minOccurs="0"/>
                <xsd:element ref="ns5:DocumentInfo7" minOccurs="0"/>
                <xsd:element ref="ns5:DocumentInfo8" minOccurs="0"/>
                <xsd:element ref="ns5:ReviewTask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  <xsd:element ref="ns5:ModelInfo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Eigenschaften der einheitlichen Compliancerichtlinie" ma:description="" ma:hidden="true" ma:internalName="_ip_UnifiedCompliancePolicyProperties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61b77-2a6e-47cf-8db0-0dfffb2203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ImageWidth" ma:index="10" nillable="true" ma:displayName="Bildbreite" ma:internalName="ImageWidth" ma:readOnly="true">
      <xsd:simpleType>
        <xsd:restriction base="dms:Unknown"/>
      </xsd:simpleType>
    </xsd:element>
    <xsd:element name="ImageHeight" ma:index="11" nillable="true" ma:displayName="Bildhöhe" ma:internalName="ImageHeigh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AlternateThumbnailUrl" ma:index="12" nillable="true" ma:displayName="Vorschaubild-URL" ma:description="" ma:format="Image" ma:internalName="AlternateThumbnail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0bdeb-91e5-435a-91c0-e11b8d3c8930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Details" ma:index="23" nillable="true" ma:displayName="Details" ma:internalName="Details">
      <xsd:simpleType>
        <xsd:restriction base="dms:Text">
          <xsd:maxLength value="255"/>
        </xsd:restriction>
      </xsd:simpleType>
    </xsd:element>
    <xsd:element name="State" ma:index="24" nillable="true" ma:displayName="Status" ma:default="Kein Status" ma:format="Dropdown" ma:indexed="true" ma:internalName="State">
      <xsd:simpleType>
        <xsd:restriction base="dms:Choice">
          <xsd:enumeration value="Kein Status"/>
          <xsd:enumeration value="Entwurf"/>
          <xsd:enumeration value="Prüfung"/>
          <xsd:enumeration value="Freigegeben"/>
          <xsd:enumeration value="Genehmigt"/>
          <xsd:enumeration value="Ungültig"/>
        </xsd:restriction>
      </xsd:simpleType>
    </xsd:element>
    <xsd:element name="Comments" ma:index="25" nillable="true" ma:displayName="Kommentare" ma:internalName="Comments">
      <xsd:simpleType>
        <xsd:restriction base="dms:Note">
          <xsd:maxLength value="255"/>
        </xsd:restriction>
      </xsd:simpleType>
    </xsd:element>
    <xsd:element name="Flags" ma:index="26" nillable="true" ma:displayName="Flags" ma:internalName="Flags">
      <xsd:simpleType>
        <xsd:restriction base="dms:Text">
          <xsd:maxLength value="255"/>
        </xsd:restriction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ocumentResponsible" ma:index="29" nillable="true" ma:displayName="Verantwortlich" ma:list="UserInfo" ma:SharePointGroup="0" ma:internalName="DocumentResponsi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DueDate" ma:index="30" nillable="true" ma:displayName="Fälligkeit" ma:format="DateOnly" ma:internalName="DocumentDueDate">
      <xsd:simpleType>
        <xsd:restriction base="dms:DateTime"/>
      </xsd:simpleType>
    </xsd:element>
    <xsd:element name="SourceDocument" ma:index="31" nillable="true" ma:displayName="SourceDocument" ma:internalName="SourceDocument">
      <xsd:simpleType>
        <xsd:restriction base="dms:Note">
          <xsd:maxLength value="255"/>
        </xsd:restriction>
      </xsd:simpleType>
    </xsd:element>
    <xsd:element name="SourceComment" ma:index="32" nillable="true" ma:displayName="Veröffentlichungskommentar" ma:internalName="SourceComment">
      <xsd:simpleType>
        <xsd:restriction base="dms:Note">
          <xsd:maxLength value="255"/>
        </xsd:restriction>
      </xsd:simpleType>
    </xsd:element>
    <xsd:element name="MediaServiceLocation" ma:index="33" nillable="true" ma:displayName="Location" ma:internalName="MediaServiceLocation" ma:readOnly="true">
      <xsd:simpleType>
        <xsd:restriction base="dms:Text"/>
      </xsd:simpleType>
    </xsd:element>
    <xsd:element name="DocumentInfoText1" ma:index="34" nillable="true" ma:displayName="DocumentInfoText1" ma:internalName="DocumentInfoText1">
      <xsd:simpleType>
        <xsd:restriction base="dms:Note">
          <xsd:maxLength value="255"/>
        </xsd:restriction>
      </xsd:simpleType>
    </xsd:element>
    <xsd:element name="DocumentInfoText2" ma:index="35" nillable="true" ma:displayName="DocumentInfoText2" ma:internalName="DocumentInfoText2">
      <xsd:simpleType>
        <xsd:restriction base="dms:Note">
          <xsd:maxLength value="255"/>
        </xsd:restriction>
      </xsd:simpleType>
    </xsd:element>
    <xsd:element name="Documents_x0020__x002d__x0020_Changed" ma:index="36" nillable="true" ma:displayName="Documents - Changed" ma:internalName="Documents_x0020__x002d__x0020_Changed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ategories0" ma:index="37" nillable="true" ma:displayName="Kategorien" ma:list="f58b8f76-5623-4ef3-aebc-b8a4df7b51ec" ma:internalName="Categories0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1" ma:index="38" nillable="true" ma:displayName="DocumentInfo1" ma:list="f58b8f76-5623-4ef3-aebc-b8a4df7b51ec" ma:internalName="DocumentInfo1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2" ma:index="39" nillable="true" ma:displayName="DocumentInfo2" ma:list="f58b8f76-5623-4ef3-aebc-b8a4df7b51ec" ma:internalName="DocumentInfo2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3" ma:index="40" nillable="true" ma:displayName="DocumentInfo3" ma:list="f58b8f76-5623-4ef3-aebc-b8a4df7b51ec" ma:internalName="DocumentInfo3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4" ma:index="41" nillable="true" ma:displayName="DocumentInfo4" ma:list="f58b8f76-5623-4ef3-aebc-b8a4df7b51ec" ma:internalName="DocumentInfo4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5" ma:index="42" nillable="true" ma:displayName="DocumentInfo5" ma:list="f58b8f76-5623-4ef3-aebc-b8a4df7b51ec" ma:internalName="DocumentInfo5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6" ma:index="43" nillable="true" ma:displayName="DocumentInfo6" ma:list="f58b8f76-5623-4ef3-aebc-b8a4df7b51ec" ma:internalName="DocumentInfo6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7" ma:index="44" nillable="true" ma:displayName="DocumentInfo7" ma:list="f58b8f76-5623-4ef3-aebc-b8a4df7b51ec" ma:internalName="DocumentInfo7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8" ma:index="45" nillable="true" ma:displayName="DocumentInfo8" ma:list="f58b8f76-5623-4ef3-aebc-b8a4df7b51ec" ma:internalName="DocumentInfo8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viewTask" ma:index="46" nillable="true" ma:displayName="ReviewTask" ma:indexed="true" ma:list="3d5c4afd-c935-4cf6-a9b2-547069032033" ma:internalName="ReviewTask" ma:showField="ID">
      <xsd:simpleType>
        <xsd:restriction base="dms:Lookup"/>
      </xsd:simpleType>
    </xsd:element>
    <xsd:element name="MediaServiceMetadata" ma:index="4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5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2" nillable="true" ma:taxonomy="true" ma:internalName="lcf76f155ced4ddcb4097134ff3c332f" ma:taxonomyFieldName="MediaServiceImageTags" ma:displayName="Image Tags" ma:readOnly="false" ma:fieldId="{5cf76f15-5ced-4ddc-b409-7134ff3c332f}" ma:taxonomyMulti="true" ma:sspId="f3ed36f3-d8b5-4188-ba3f-f2d4f15aa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5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5" nillable="true" ma:displayName="MediaServiceEventHashCode" ma:hidden="true" ma:internalName="MediaServiceEventHashCode" ma:readOnly="true">
      <xsd:simpleType>
        <xsd:restriction base="dms:Text"/>
      </xsd:simpleType>
    </xsd:element>
    <xsd:element name="ModelInfo" ma:index="56" nillable="true" ma:displayName="ModelInfo" ma:internalName="ModelInfo">
      <xsd:simpleType>
        <xsd:restriction base="dms:Note"/>
      </xsd:simpleType>
    </xsd:element>
    <xsd:element name="MediaServiceObjectDetectorVersions" ma:index="5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dfd46-caf9-46f1-b1d4-4a259b61c957" elementFormDefault="qualified">
    <xsd:import namespace="http://schemas.microsoft.com/office/2006/documentManagement/types"/>
    <xsd:import namespace="http://schemas.microsoft.com/office/infopath/2007/PartnerControls"/>
    <xsd:element name="TaxCatchAll" ma:index="53" nillable="true" ma:displayName="Taxonomy Catch All Column" ma:hidden="true" ma:list="{bb9807eb-306b-4ca1-a63c-cd541593221e}" ma:internalName="TaxCatchAll" ma:showField="CatchAllData" ma:web="8d1dfd46-caf9-46f1-b1d4-4a259b61c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ies0 xmlns="6030bdeb-91e5-435a-91c0-e11b8d3c8930" xsi:nil="true"/>
    <DocumentResponsible xmlns="6030bdeb-91e5-435a-91c0-e11b8d3c8930">
      <UserInfo>
        <DisplayName/>
        <AccountId xsi:nil="true"/>
        <AccountType/>
      </UserInfo>
    </DocumentResponsible>
    <SourceComment xmlns="6030bdeb-91e5-435a-91c0-e11b8d3c8930" xsi:nil="true"/>
    <DocumentInfo1 xmlns="6030bdeb-91e5-435a-91c0-e11b8d3c8930" xsi:nil="true"/>
    <DocumentDueDate xmlns="6030bdeb-91e5-435a-91c0-e11b8d3c8930" xsi:nil="true"/>
    <SourceDocument xmlns="6030bdeb-91e5-435a-91c0-e11b8d3c8930" xsi:nil="true"/>
    <DocumentInfo2 xmlns="6030bdeb-91e5-435a-91c0-e11b8d3c8930" xsi:nil="true"/>
    <DocumentInfo3 xmlns="6030bdeb-91e5-435a-91c0-e11b8d3c8930" xsi:nil="true"/>
    <DocumentInfoText1 xmlns="6030bdeb-91e5-435a-91c0-e11b8d3c8930" xsi:nil="true"/>
    <ReviewTask xmlns="6030bdeb-91e5-435a-91c0-e11b8d3c8930" xsi:nil="true"/>
    <DocumentInfoText2 xmlns="6030bdeb-91e5-435a-91c0-e11b8d3c8930" xsi:nil="true"/>
    <Documents_x0020__x002d__x0020_Changed xmlns="6030bdeb-91e5-435a-91c0-e11b8d3c8930">
      <Url xsi:nil="true"/>
      <Description xsi:nil="true"/>
    </Documents_x0020__x002d__x0020_Changed>
    <DocumentInfo8 xmlns="6030bdeb-91e5-435a-91c0-e11b8d3c8930" xsi:nil="true"/>
    <_ip_UnifiedCompliancePolicyProperties xmlns="http://schemas.microsoft.com/sharepoint/v3" xsi:nil="true"/>
    <AlternateThumbnailUrl xmlns="http://schemas.microsoft.com/sharepoint/v4">
      <Url xsi:nil="true"/>
      <Description xsi:nil="true"/>
    </AlternateThumbnailUrl>
    <State xmlns="6030bdeb-91e5-435a-91c0-e11b8d3c8930">Kein Status</State>
    <Comments xmlns="6030bdeb-91e5-435a-91c0-e11b8d3c8930" xsi:nil="true"/>
    <Flags xmlns="6030bdeb-91e5-435a-91c0-e11b8d3c8930" xsi:nil="true"/>
    <DocumentInfo4 xmlns="6030bdeb-91e5-435a-91c0-e11b8d3c8930" xsi:nil="true"/>
    <Details xmlns="6030bdeb-91e5-435a-91c0-e11b8d3c8930" xsi:nil="true"/>
    <DocumentInfo5 xmlns="6030bdeb-91e5-435a-91c0-e11b8d3c8930" xsi:nil="true"/>
    <DocumentInfo6 xmlns="6030bdeb-91e5-435a-91c0-e11b8d3c8930" xsi:nil="true"/>
    <DocumentInfo7 xmlns="6030bdeb-91e5-435a-91c0-e11b8d3c8930" xsi:nil="true"/>
    <lcf76f155ced4ddcb4097134ff3c332f xmlns="6030bdeb-91e5-435a-91c0-e11b8d3c8930">
      <Terms xmlns="http://schemas.microsoft.com/office/infopath/2007/PartnerControls"/>
    </lcf76f155ced4ddcb4097134ff3c332f>
    <TaxCatchAll xmlns="8d1dfd46-caf9-46f1-b1d4-4a259b61c957" xsi:nil="true"/>
    <ModelInfo xmlns="6030bdeb-91e5-435a-91c0-e11b8d3c8930" xsi:nil="true"/>
  </documentManagement>
</p:properties>
</file>

<file path=customXml/itemProps1.xml><?xml version="1.0" encoding="utf-8"?>
<ds:datastoreItem xmlns:ds="http://schemas.openxmlformats.org/officeDocument/2006/customXml" ds:itemID="{9F6BE24B-5CF3-4603-90C4-ED36BBEFC1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6C0113-B50C-4C5D-B19E-16E45B71CD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5061b77-2a6e-47cf-8db0-0dfffb2203ee"/>
    <ds:schemaRef ds:uri="http://schemas.microsoft.com/sharepoint/v3/fields"/>
    <ds:schemaRef ds:uri="http://schemas.microsoft.com/sharepoint/v4"/>
    <ds:schemaRef ds:uri="6030bdeb-91e5-435a-91c0-e11b8d3c8930"/>
    <ds:schemaRef ds:uri="8d1dfd46-caf9-46f1-b1d4-4a259b61c9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8165B-966B-4682-8E98-DE14D0EDD74D}">
  <ds:schemaRefs>
    <ds:schemaRef ds:uri="http://schemas.microsoft.com/office/2006/metadata/properties"/>
    <ds:schemaRef ds:uri="http://schemas.microsoft.com/sharepoint/v3/field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d1dfd46-caf9-46f1-b1d4-4a259b61c957"/>
    <ds:schemaRef ds:uri="a5061b77-2a6e-47cf-8db0-0dfffb2203ee"/>
    <ds:schemaRef ds:uri="6030bdeb-91e5-435a-91c0-e11b8d3c8930"/>
    <ds:schemaRef ds:uri="http://www.w3.org/XML/1998/namespace"/>
    <ds:schemaRef ds:uri="http://purl.org/dc/elements/1.1/"/>
    <ds:schemaRef ds:uri="http://schemas.microsoft.com/sharepoint/v4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Org</vt:lpstr>
      <vt:lpstr>NLA</vt:lpstr>
      <vt:lpstr>NLA!Druckbereich</vt:lpstr>
      <vt:lpstr>NLA!Drucktitel</vt:lpstr>
    </vt:vector>
  </TitlesOfParts>
  <Manager/>
  <Company>Amstein + Walthert AG, Zürich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 quer</dc:title>
  <dc:subject/>
  <dc:creator>Inauen Bruno</dc:creator>
  <cp:keywords/>
  <dc:description/>
  <cp:lastModifiedBy>Weber Cyrill</cp:lastModifiedBy>
  <cp:revision/>
  <dcterms:created xsi:type="dcterms:W3CDTF">1999-04-21T16:42:47Z</dcterms:created>
  <dcterms:modified xsi:type="dcterms:W3CDTF">2025-02-28T15:39:56Z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ceatworkMasterTemplate">
    <vt:lpwstr>-1</vt:lpwstr>
  </property>
  <property fmtid="{D5CDD505-2E9C-101B-9397-08002B2CF9AE}" pid="3" name="ContentTypeId">
    <vt:lpwstr>0x010100C22AB98827B1EA4E9E78245C7C8DDD4B</vt:lpwstr>
  </property>
  <property fmtid="{D5CDD505-2E9C-101B-9397-08002B2CF9AE}" pid="4" name="MediaServiceImageTags">
    <vt:lpwstr/>
  </property>
</Properties>
</file>